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55" yWindow="0" windowWidth="9600" windowHeight="11640" tabRatio="384" activeTab="0"/>
  </bookViews>
  <sheets>
    <sheet name="Baueingabe" sheetId="1" r:id="rId1"/>
    <sheet name="Endrechnung" sheetId="2" r:id="rId2"/>
  </sheets>
  <definedNames/>
  <calcPr fullCalcOnLoad="1"/>
</workbook>
</file>

<file path=xl/sharedStrings.xml><?xml version="1.0" encoding="utf-8"?>
<sst xmlns="http://schemas.openxmlformats.org/spreadsheetml/2006/main" count="158" uniqueCount="81">
  <si>
    <t>Gebäudeversicherung Nr.:</t>
  </si>
  <si>
    <t>Baukontroll Nr.:</t>
  </si>
  <si>
    <t>Entwässerungsgegenstand</t>
  </si>
  <si>
    <t>SW</t>
  </si>
  <si>
    <t>UG</t>
  </si>
  <si>
    <t>EG</t>
  </si>
  <si>
    <t>1.OG</t>
  </si>
  <si>
    <t>2.OG</t>
  </si>
  <si>
    <t>3.OG</t>
  </si>
  <si>
    <t>DG</t>
  </si>
  <si>
    <t>Total</t>
  </si>
  <si>
    <t>Autoabstellplatz in Garage oder Einstellhalle</t>
  </si>
  <si>
    <t>Schulwandbrunnen / Waschrinne bis 3 Entnahmestellen</t>
  </si>
  <si>
    <t>Wäschezentrifuge bis 10 Kg</t>
  </si>
  <si>
    <t>Tropfwasserrinne</t>
  </si>
  <si>
    <t>Badewanne / Sitzwanne / Duschwanne</t>
  </si>
  <si>
    <t>Urinoir-Anschluss-Stutzen 40 bis 45 mm</t>
  </si>
  <si>
    <t>Wandausgussbecken / Spülbecken / Doppelspülbecken</t>
  </si>
  <si>
    <t>Lavabo / Dopellavabo</t>
  </si>
  <si>
    <t>Waschrinne 4 bis 10 Entnahmestellen</t>
  </si>
  <si>
    <t>Waschfontäne bis 10 Entnahmestellen</t>
  </si>
  <si>
    <t>Haushalt-Geschirrspühlmaschine</t>
  </si>
  <si>
    <t>Haushaltwaschmaschine bis 6 Kg</t>
  </si>
  <si>
    <t>Bodenwasserablauf Deckel bis NW 150 mm exkl.</t>
  </si>
  <si>
    <t>Notüberläufe</t>
  </si>
  <si>
    <t>Geschirrspühlmaschine Gewerbe</t>
  </si>
  <si>
    <t>Waschmaschine 7-12 Kg</t>
  </si>
  <si>
    <t>Aquarium mit ständiger Frischwasserzufuhr</t>
  </si>
  <si>
    <t>Ausguss Fäkalien und Putzwasser</t>
  </si>
  <si>
    <t>Waschmaschine 13 - 40 Kg</t>
  </si>
  <si>
    <t>Bodenwasserablauf Deckel NW &gt; 150 bis 600 mm</t>
  </si>
  <si>
    <t>Grossbadewanne, Saunatauchbecken</t>
  </si>
  <si>
    <t>Schmimmbecken bis 10 m3</t>
  </si>
  <si>
    <t>Schwimmbecken 10-60 m3</t>
  </si>
  <si>
    <t>Autowaschbox überdacht</t>
  </si>
  <si>
    <t xml:space="preserve">Laufende Brunne, Zier-, Natur- und </t>
  </si>
  <si>
    <t>Fischteiche mit Überlauf in Kanalisation</t>
  </si>
  <si>
    <t>Kühlwasser, Überläufe von WV in Kanalisation</t>
  </si>
  <si>
    <t>Total Schmutzwasserwerte SW</t>
  </si>
  <si>
    <t>Entwässerte Flächen</t>
  </si>
  <si>
    <t>m2</t>
  </si>
  <si>
    <t>Berechnung</t>
  </si>
  <si>
    <t>Annahme Dachfläche</t>
  </si>
  <si>
    <t xml:space="preserve">Annahme Vorplatz </t>
  </si>
  <si>
    <t>Zufahrt</t>
  </si>
  <si>
    <t>Versickerung mit Überlauf</t>
  </si>
  <si>
    <t>Retention</t>
  </si>
  <si>
    <t>Total Fläche auf 10 m2 aufgerundet</t>
  </si>
  <si>
    <t>Anschlussgebühr</t>
  </si>
  <si>
    <t>Regenabwasser: Gebühr = total m2 x (130.00)/ 10 m2</t>
  </si>
  <si>
    <t>Für die Kontrollstelle: Ort ...................................</t>
  </si>
  <si>
    <t>Datum ......................</t>
  </si>
  <si>
    <t>Unterschrift ..................................</t>
  </si>
  <si>
    <t xml:space="preserve">Parzelle Nr.: </t>
  </si>
  <si>
    <t>Kanalisation</t>
  </si>
  <si>
    <t>Zuschlag fehlendes Retentionsvolumen</t>
  </si>
  <si>
    <t>Versickerung ohne Überlauf</t>
  </si>
  <si>
    <t>Eigentümer:</t>
  </si>
  <si>
    <t xml:space="preserve">Objektadresse: </t>
  </si>
  <si>
    <t xml:space="preserve">Bauvorhaben: </t>
  </si>
  <si>
    <t xml:space="preserve">Gebäudeschatzung: </t>
  </si>
  <si>
    <t>Klosettanlagen aller Art</t>
  </si>
  <si>
    <t xml:space="preserve">Gemeinde Hildisrieden               </t>
  </si>
  <si>
    <t xml:space="preserve"> prov. Berechnung Anschlussgebühr</t>
  </si>
  <si>
    <t>Retentionsvolumen effektiv *</t>
  </si>
  <si>
    <t>Schmutzwasser: Gebühr = SW x (350.00) Fr.</t>
  </si>
  <si>
    <t xml:space="preserve"> Berechnung Anschlussgebühr - Schlussabrechnung</t>
  </si>
  <si>
    <t>Total Anschlussgebühr</t>
  </si>
  <si>
    <t>Akontozahlung</t>
  </si>
  <si>
    <t>Schlusszahlung/Rückstattung</t>
  </si>
  <si>
    <t>Baueingabedatum:</t>
  </si>
  <si>
    <t>Bauabnahmedatum:</t>
  </si>
  <si>
    <t>Rechnungsdatum:</t>
  </si>
  <si>
    <t xml:space="preserve">Fischteiche mit Überlauf in Kanalisation </t>
  </si>
  <si>
    <t xml:space="preserve">Dieses Formular ist 2-fach mit den Baugesuchsunterlagen an das Bauamt Hildisrieden einzureichen. </t>
  </si>
  <si>
    <t xml:space="preserve">Total Anschlussgebühr </t>
  </si>
  <si>
    <t>Akontozahlung (80% der Anschlussgebühr)</t>
  </si>
  <si>
    <t>Retentionsvolumen hydraulisch notwendig 3m³/100m²</t>
  </si>
  <si>
    <t>-  Vollständige Versickerung; Abzug 100 %
-  Versickerung mit Überlauf; Abzug 75 %
-  Retention mit Überlauf; bei Ausreichender 
   Dimensionierung wird ein Maximaler
   Abzug von 75 % gewährt.
* bei zentraler Versickerungsanlage ist das effektive Retentionsvolumen wie folgt zu berechnen: befestigte Fläche Retention : 50  = effektives Retentionsvolumen</t>
  </si>
  <si>
    <t>Schmutzwasser: Gebühr = SW x (375.00) Fr.</t>
  </si>
  <si>
    <t>Regenabwasser: Gebühr = total m2 x (140.00)/ 10 m2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</si>
</sst>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#,##0;\-&quot;Fr.&quot;#,##0"/>
    <numFmt numFmtId="171" formatCode="&quot;Fr.&quot;#,##0;[Red]\-&quot;Fr.&quot;#,##0"/>
    <numFmt numFmtId="172" formatCode="&quot;Fr.&quot;#,##0.00;\-&quot;Fr.&quot;#,##0.00"/>
    <numFmt numFmtId="173" formatCode="&quot;Fr.&quot;#,##0.00;[Red]\-&quot;Fr.&quot;#,##0.00"/>
    <numFmt numFmtId="174" formatCode="_-&quot;Fr.&quot;* #,##0_-;\-&quot;Fr.&quot;* #,##0_-;_-&quot;Fr.&quot;* &quot;-&quot;_-;_-@_-"/>
    <numFmt numFmtId="175" formatCode="_-* #,##0_-;\-* #,##0_-;_-* &quot;-&quot;_-;_-@_-"/>
    <numFmt numFmtId="176" formatCode="_-&quot;Fr.&quot;* #,##0.00_-;\-&quot;Fr.&quot;* #,##0.00_-;_-&quot;Fr.&quot;* &quot;-&quot;??_-;_-@_-"/>
    <numFmt numFmtId="177" formatCode="_-* #,##0.00_-;\-* #,##0.00_-;_-* &quot;-&quot;??_-;_-@_-"/>
    <numFmt numFmtId="178" formatCode="&quot;Fr.&quot;\ #,##0.00;[Red]\-&quot;Fr.&quot;\ #,##0.00"/>
    <numFmt numFmtId="179" formatCode="d/\ mmm\ yy"/>
    <numFmt numFmtId="180" formatCode="d/\ mmm"/>
    <numFmt numFmtId="181" formatCode="&quot;Fr.&quot;\ #,##0;\-&quot;Fr.&quot;\ #,##0"/>
    <numFmt numFmtId="182" formatCode="&quot;Fr.&quot;\ #,##0;[Red]\-&quot;Fr.&quot;\ #,##0"/>
    <numFmt numFmtId="183" formatCode="&quot;Fr.&quot;\ #,##0.00;\-&quot;Fr.&quot;\ #,##0.00"/>
    <numFmt numFmtId="184" formatCode="d/m/yy"/>
    <numFmt numFmtId="185" formatCode="h\,mm\ AM/PM"/>
    <numFmt numFmtId="186" formatCode="h\,mm\,ss\ AM/PM"/>
    <numFmt numFmtId="187" formatCode="h\,mm"/>
    <numFmt numFmtId="188" formatCode="h\,mm\,ss"/>
    <numFmt numFmtId="189" formatCode="d/m/yy\ h\,mm"/>
    <numFmt numFmtId="190" formatCode="&quot;Fr.&quot;"/>
    <numFmt numFmtId="191" formatCode="#,###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10"/>
      <name val="MS Sans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8">
    <xf numFmtId="0" fontId="0" fillId="0" borderId="0" xfId="0" applyAlignment="1">
      <alignment/>
    </xf>
    <xf numFmtId="0" fontId="6" fillId="0" borderId="0" xfId="53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left" vertical="top"/>
    </xf>
    <xf numFmtId="178" fontId="6" fillId="0" borderId="0" xfId="62" applyFont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Alignment="1">
      <alignment/>
    </xf>
    <xf numFmtId="0" fontId="4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8" xfId="0" applyFont="1" applyBorder="1" applyAlignment="1">
      <alignment horizontal="right" vertical="top"/>
    </xf>
    <xf numFmtId="0" fontId="8" fillId="0" borderId="24" xfId="0" applyFont="1" applyBorder="1" applyAlignment="1">
      <alignment horizontal="right" vertical="top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top"/>
    </xf>
    <xf numFmtId="0" fontId="8" fillId="33" borderId="30" xfId="0" applyFont="1" applyFill="1" applyBorder="1" applyAlignment="1" applyProtection="1">
      <alignment horizontal="center"/>
      <protection locked="0"/>
    </xf>
    <xf numFmtId="2" fontId="8" fillId="33" borderId="29" xfId="0" applyNumberFormat="1" applyFont="1" applyFill="1" applyBorder="1" applyAlignment="1" applyProtection="1">
      <alignment horizontal="center" vertical="top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2" fontId="8" fillId="33" borderId="31" xfId="0" applyNumberFormat="1" applyFont="1" applyFill="1" applyBorder="1" applyAlignment="1" applyProtection="1">
      <alignment horizontal="center" vertical="top"/>
      <protection locked="0"/>
    </xf>
    <xf numFmtId="0" fontId="8" fillId="33" borderId="31" xfId="0" applyFont="1" applyFill="1" applyBorder="1" applyAlignment="1" applyProtection="1">
      <alignment horizontal="center"/>
      <protection locked="0"/>
    </xf>
    <xf numFmtId="2" fontId="8" fillId="33" borderId="32" xfId="0" applyNumberFormat="1" applyFont="1" applyFill="1" applyBorder="1" applyAlignment="1" applyProtection="1">
      <alignment horizontal="center" vertical="top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8" fillId="0" borderId="18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horizontal="left" vertical="center"/>
    </xf>
    <xf numFmtId="0" fontId="8" fillId="33" borderId="46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35" xfId="0" applyFont="1" applyFill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8" fillId="33" borderId="36" xfId="0" applyFont="1" applyFill="1" applyBorder="1" applyAlignment="1" applyProtection="1">
      <alignment horizontal="left" vertical="center"/>
      <protection locked="0"/>
    </xf>
    <xf numFmtId="0" fontId="8" fillId="0" borderId="49" xfId="0" applyFont="1" applyBorder="1" applyAlignment="1">
      <alignment horizontal="left" vertical="center"/>
    </xf>
    <xf numFmtId="0" fontId="8" fillId="33" borderId="5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9" fillId="0" borderId="27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49" fontId="4" fillId="0" borderId="0" xfId="53" applyNumberFormat="1" applyFont="1" applyAlignment="1">
      <alignment/>
      <protection/>
    </xf>
    <xf numFmtId="0" fontId="4" fillId="0" borderId="0" xfId="53" applyFont="1" applyAlignment="1">
      <alignment horizontal="center"/>
      <protection/>
    </xf>
    <xf numFmtId="178" fontId="4" fillId="0" borderId="0" xfId="62" applyFont="1" applyAlignment="1">
      <alignment/>
    </xf>
    <xf numFmtId="0" fontId="4" fillId="0" borderId="0" xfId="53" applyFont="1" applyAlignment="1">
      <alignment/>
      <protection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2" fontId="8" fillId="33" borderId="33" xfId="0" applyNumberFormat="1" applyFont="1" applyFill="1" applyBorder="1" applyAlignment="1" applyProtection="1">
      <alignment horizontal="center" vertical="top"/>
      <protection locked="0"/>
    </xf>
    <xf numFmtId="2" fontId="8" fillId="33" borderId="36" xfId="0" applyNumberFormat="1" applyFont="1" applyFill="1" applyBorder="1" applyAlignment="1" applyProtection="1">
      <alignment horizontal="center" vertical="top"/>
      <protection locked="0"/>
    </xf>
    <xf numFmtId="0" fontId="8" fillId="33" borderId="52" xfId="0" applyFont="1" applyFill="1" applyBorder="1" applyAlignment="1" applyProtection="1">
      <alignment horizontal="left"/>
      <protection locked="0"/>
    </xf>
    <xf numFmtId="2" fontId="8" fillId="33" borderId="43" xfId="0" applyNumberFormat="1" applyFont="1" applyFill="1" applyBorder="1" applyAlignment="1" applyProtection="1">
      <alignment horizontal="center" vertical="top"/>
      <protection locked="0"/>
    </xf>
    <xf numFmtId="2" fontId="8" fillId="33" borderId="42" xfId="0" applyNumberFormat="1" applyFont="1" applyFill="1" applyBorder="1" applyAlignment="1" applyProtection="1">
      <alignment horizontal="center" vertical="top"/>
      <protection locked="0"/>
    </xf>
    <xf numFmtId="4" fontId="8" fillId="0" borderId="39" xfId="0" applyNumberFormat="1" applyFont="1" applyBorder="1" applyAlignment="1" quotePrefix="1">
      <alignment horizontal="center"/>
    </xf>
    <xf numFmtId="4" fontId="8" fillId="0" borderId="40" xfId="0" applyNumberFormat="1" applyFont="1" applyBorder="1" applyAlignment="1" quotePrefix="1">
      <alignment horizontal="center"/>
    </xf>
    <xf numFmtId="4" fontId="8" fillId="0" borderId="41" xfId="0" applyNumberFormat="1" applyFont="1" applyBorder="1" applyAlignment="1" quotePrefix="1">
      <alignment horizontal="center"/>
    </xf>
    <xf numFmtId="4" fontId="8" fillId="0" borderId="49" xfId="0" applyNumberFormat="1" applyFont="1" applyBorder="1" applyAlignment="1" quotePrefix="1">
      <alignment horizontal="center"/>
    </xf>
    <xf numFmtId="4" fontId="8" fillId="0" borderId="19" xfId="0" applyNumberFormat="1" applyFont="1" applyBorder="1" applyAlignment="1" quotePrefix="1">
      <alignment horizontal="center"/>
    </xf>
    <xf numFmtId="4" fontId="8" fillId="0" borderId="36" xfId="0" applyNumberFormat="1" applyFont="1" applyBorder="1" applyAlignment="1" quotePrefix="1">
      <alignment horizontal="center"/>
    </xf>
    <xf numFmtId="0" fontId="9" fillId="0" borderId="4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51" xfId="0" applyFont="1" applyBorder="1" applyAlignment="1" quotePrefix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8" fillId="0" borderId="33" xfId="0" applyFont="1" applyBorder="1" applyAlignment="1" quotePrefix="1">
      <alignment horizontal="left" vertical="top" wrapText="1"/>
    </xf>
    <xf numFmtId="0" fontId="8" fillId="0" borderId="53" xfId="0" applyFont="1" applyBorder="1" applyAlignment="1" quotePrefix="1">
      <alignment horizontal="left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43" xfId="0" applyFont="1" applyBorder="1" applyAlignment="1" quotePrefix="1">
      <alignment horizontal="left" vertical="top" wrapText="1"/>
    </xf>
    <xf numFmtId="0" fontId="8" fillId="0" borderId="54" xfId="0" applyFont="1" applyBorder="1" applyAlignment="1" quotePrefix="1">
      <alignment horizontal="left" vertical="top" wrapText="1"/>
    </xf>
    <xf numFmtId="0" fontId="8" fillId="0" borderId="24" xfId="0" applyFont="1" applyBorder="1" applyAlignment="1" quotePrefix="1">
      <alignment horizontal="left" vertical="top" wrapText="1"/>
    </xf>
    <xf numFmtId="0" fontId="8" fillId="0" borderId="42" xfId="0" applyFont="1" applyBorder="1" applyAlignment="1" quotePrefix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4" fontId="8" fillId="0" borderId="51" xfId="0" applyNumberFormat="1" applyFont="1" applyBorder="1" applyAlignment="1" quotePrefix="1">
      <alignment horizontal="center"/>
    </xf>
    <xf numFmtId="4" fontId="8" fillId="0" borderId="18" xfId="0" applyNumberFormat="1" applyFont="1" applyBorder="1" applyAlignment="1" quotePrefix="1">
      <alignment horizontal="center"/>
    </xf>
    <xf numFmtId="4" fontId="8" fillId="0" borderId="33" xfId="0" applyNumberFormat="1" applyFont="1" applyBorder="1" applyAlignment="1" quotePrefix="1">
      <alignment horizontal="center"/>
    </xf>
    <xf numFmtId="4" fontId="8" fillId="0" borderId="29" xfId="0" applyNumberFormat="1" applyFont="1" applyBorder="1" applyAlignment="1" quotePrefix="1">
      <alignment horizontal="center"/>
    </xf>
    <xf numFmtId="0" fontId="8" fillId="0" borderId="4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6" xfId="0" applyNumberFormat="1" applyFont="1" applyBorder="1" applyAlignment="1" quotePrefix="1">
      <alignment horizontal="center"/>
    </xf>
    <xf numFmtId="4" fontId="9" fillId="0" borderId="27" xfId="0" applyNumberFormat="1" applyFont="1" applyBorder="1" applyAlignment="1" quotePrefix="1">
      <alignment horizontal="center"/>
    </xf>
    <xf numFmtId="4" fontId="9" fillId="0" borderId="28" xfId="0" applyNumberFormat="1" applyFont="1" applyBorder="1" applyAlignment="1" quotePrefix="1">
      <alignment horizontal="center"/>
    </xf>
    <xf numFmtId="4" fontId="9" fillId="0" borderId="34" xfId="0" applyNumberFormat="1" applyFont="1" applyBorder="1" applyAlignment="1" quotePrefix="1">
      <alignment horizontal="center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35" xfId="0" applyFont="1" applyFill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33" borderId="48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8" fillId="33" borderId="36" xfId="0" applyFont="1" applyFill="1" applyBorder="1" applyAlignment="1" applyProtection="1">
      <alignment horizontal="left" vertical="center"/>
      <protection locked="0"/>
    </xf>
    <xf numFmtId="0" fontId="8" fillId="0" borderId="4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33" borderId="50" xfId="0" applyFont="1" applyFill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33" borderId="46" xfId="0" applyFont="1" applyFill="1" applyBorder="1" applyAlignment="1" applyProtection="1">
      <alignment horizontal="left" vertical="center"/>
      <protection locked="0"/>
    </xf>
    <xf numFmtId="0" fontId="8" fillId="33" borderId="40" xfId="0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" fontId="8" fillId="0" borderId="45" xfId="0" applyNumberFormat="1" applyFont="1" applyBorder="1" applyAlignment="1" quotePrefix="1">
      <alignment horizontal="center"/>
    </xf>
    <xf numFmtId="4" fontId="8" fillId="0" borderId="28" xfId="0" applyNumberFormat="1" applyFont="1" applyBorder="1" applyAlignment="1" quotePrefix="1">
      <alignment horizontal="center"/>
    </xf>
    <xf numFmtId="4" fontId="8" fillId="0" borderId="34" xfId="0" applyNumberFormat="1" applyFont="1" applyBorder="1" applyAlignment="1" quotePrefix="1">
      <alignment horizontal="center"/>
    </xf>
    <xf numFmtId="0" fontId="8" fillId="0" borderId="55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4" fontId="8" fillId="0" borderId="20" xfId="0" applyNumberFormat="1" applyFont="1" applyBorder="1" applyAlignment="1" quotePrefix="1">
      <alignment horizontal="center"/>
    </xf>
    <xf numFmtId="4" fontId="8" fillId="0" borderId="21" xfId="0" applyNumberFormat="1" applyFont="1" applyBorder="1" applyAlignment="1" quotePrefix="1">
      <alignment horizontal="center"/>
    </xf>
    <xf numFmtId="4" fontId="8" fillId="0" borderId="35" xfId="0" applyNumberFormat="1" applyFont="1" applyBorder="1" applyAlignment="1" quotePrefix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GEPOFF1 (4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_GEPOFF1 (4)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G59" sqref="G59:P59"/>
    </sheetView>
  </sheetViews>
  <sheetFormatPr defaultColWidth="11.57421875" defaultRowHeight="12.75"/>
  <cols>
    <col min="1" max="1" width="6.8515625" style="16" customWidth="1"/>
    <col min="2" max="2" width="10.140625" style="16" customWidth="1"/>
    <col min="3" max="3" width="14.140625" style="1" customWidth="1"/>
    <col min="4" max="4" width="6.7109375" style="1" customWidth="1"/>
    <col min="5" max="5" width="6.421875" style="12" customWidth="1"/>
    <col min="6" max="6" width="5.57421875" style="13" customWidth="1"/>
    <col min="7" max="7" width="0.9921875" style="13" customWidth="1"/>
    <col min="8" max="16" width="5.00390625" style="13" customWidth="1"/>
    <col min="17" max="16384" width="11.57421875" style="13" customWidth="1"/>
  </cols>
  <sheetData>
    <row r="1" spans="1:16" ht="18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83" t="s">
        <v>63</v>
      </c>
    </row>
    <row r="2" spans="1:16" s="15" customFormat="1" ht="12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2.75" customHeight="1">
      <c r="A3" s="18" t="s">
        <v>57</v>
      </c>
      <c r="B3" s="19"/>
      <c r="C3" s="75"/>
      <c r="D3" s="75"/>
      <c r="E3" s="75"/>
      <c r="F3" s="75"/>
      <c r="G3" s="76"/>
      <c r="H3" s="77" t="s">
        <v>0</v>
      </c>
      <c r="I3" s="19"/>
      <c r="J3" s="19"/>
      <c r="K3" s="19"/>
      <c r="L3" s="19"/>
      <c r="M3" s="75"/>
      <c r="N3" s="75"/>
      <c r="O3" s="75"/>
      <c r="P3" s="78"/>
    </row>
    <row r="4" spans="1:16" s="15" customFormat="1" ht="12">
      <c r="A4" s="29" t="s">
        <v>58</v>
      </c>
      <c r="B4" s="17"/>
      <c r="C4" s="79"/>
      <c r="D4" s="79"/>
      <c r="E4" s="79"/>
      <c r="F4" s="79"/>
      <c r="G4" s="80"/>
      <c r="H4" s="81" t="s">
        <v>53</v>
      </c>
      <c r="I4" s="17"/>
      <c r="J4" s="17"/>
      <c r="K4" s="17"/>
      <c r="L4" s="17"/>
      <c r="M4" s="79"/>
      <c r="N4" s="79"/>
      <c r="O4" s="79"/>
      <c r="P4" s="82"/>
    </row>
    <row r="5" spans="1:16" s="15" customFormat="1" ht="13.5" customHeight="1" thickBot="1">
      <c r="A5" s="30" t="s">
        <v>59</v>
      </c>
      <c r="B5" s="31"/>
      <c r="C5" s="71"/>
      <c r="D5" s="71"/>
      <c r="E5" s="71"/>
      <c r="F5" s="71"/>
      <c r="G5" s="72"/>
      <c r="H5" s="73" t="s">
        <v>1</v>
      </c>
      <c r="I5" s="31"/>
      <c r="J5" s="31"/>
      <c r="K5" s="31"/>
      <c r="L5" s="31"/>
      <c r="M5" s="71"/>
      <c r="N5" s="71"/>
      <c r="O5" s="71"/>
      <c r="P5" s="74"/>
    </row>
    <row r="6" spans="1:16" s="15" customFormat="1" ht="12.75" thickBot="1">
      <c r="A6" s="14" t="s">
        <v>60</v>
      </c>
      <c r="B6" s="14"/>
      <c r="C6" s="98"/>
      <c r="D6" s="98"/>
      <c r="E6" s="98"/>
      <c r="F6" s="98"/>
      <c r="G6" s="98"/>
      <c r="H6" s="14"/>
      <c r="I6" s="14"/>
      <c r="J6" s="14"/>
      <c r="K6" s="14"/>
      <c r="L6" s="14"/>
      <c r="M6" s="14"/>
      <c r="N6" s="14"/>
      <c r="O6" s="14"/>
      <c r="P6" s="14"/>
    </row>
    <row r="7" spans="1:16" s="15" customFormat="1" ht="12">
      <c r="A7" s="69" t="s">
        <v>2</v>
      </c>
      <c r="B7" s="50"/>
      <c r="C7" s="50"/>
      <c r="D7" s="50"/>
      <c r="E7" s="50"/>
      <c r="F7" s="50"/>
      <c r="G7" s="70"/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2" t="s">
        <v>9</v>
      </c>
      <c r="O7" s="2"/>
      <c r="P7" s="3" t="s">
        <v>10</v>
      </c>
    </row>
    <row r="8" spans="1:16" s="15" customFormat="1" ht="12">
      <c r="A8" s="51" t="s">
        <v>11</v>
      </c>
      <c r="B8" s="52"/>
      <c r="C8" s="52"/>
      <c r="D8" s="52"/>
      <c r="E8" s="52"/>
      <c r="F8" s="52"/>
      <c r="G8" s="53"/>
      <c r="H8" s="97">
        <v>0.1</v>
      </c>
      <c r="I8" s="33"/>
      <c r="J8" s="33"/>
      <c r="K8" s="33"/>
      <c r="L8" s="33"/>
      <c r="M8" s="33"/>
      <c r="N8" s="33"/>
      <c r="O8" s="33"/>
      <c r="P8" s="4">
        <f>SUM(I8:O8)*H8</f>
        <v>0</v>
      </c>
    </row>
    <row r="9" spans="1:16" s="15" customFormat="1" ht="12">
      <c r="A9" s="66" t="s">
        <v>12</v>
      </c>
      <c r="B9" s="67"/>
      <c r="C9" s="67"/>
      <c r="D9" s="67"/>
      <c r="E9" s="67"/>
      <c r="F9" s="67"/>
      <c r="G9" s="68"/>
      <c r="H9" s="34">
        <v>0.5</v>
      </c>
      <c r="I9" s="35"/>
      <c r="J9" s="35"/>
      <c r="K9" s="35"/>
      <c r="L9" s="35"/>
      <c r="M9" s="35"/>
      <c r="N9" s="35"/>
      <c r="O9" s="35"/>
      <c r="P9" s="5"/>
    </row>
    <row r="10" spans="1:16" s="15" customFormat="1" ht="12">
      <c r="A10" s="66" t="s">
        <v>13</v>
      </c>
      <c r="B10" s="67"/>
      <c r="C10" s="67"/>
      <c r="D10" s="67"/>
      <c r="E10" s="67"/>
      <c r="F10" s="67"/>
      <c r="G10" s="68"/>
      <c r="H10" s="36"/>
      <c r="I10" s="37"/>
      <c r="J10" s="37"/>
      <c r="K10" s="37"/>
      <c r="L10" s="37"/>
      <c r="M10" s="37"/>
      <c r="N10" s="37"/>
      <c r="O10" s="37"/>
      <c r="P10" s="6"/>
    </row>
    <row r="11" spans="1:16" s="15" customFormat="1" ht="12">
      <c r="A11" s="66" t="s">
        <v>14</v>
      </c>
      <c r="B11" s="67"/>
      <c r="C11" s="67"/>
      <c r="D11" s="67"/>
      <c r="E11" s="67"/>
      <c r="F11" s="67"/>
      <c r="G11" s="68"/>
      <c r="H11" s="38"/>
      <c r="I11" s="39"/>
      <c r="J11" s="39"/>
      <c r="K11" s="39"/>
      <c r="L11" s="39"/>
      <c r="M11" s="39"/>
      <c r="N11" s="39"/>
      <c r="O11" s="39"/>
      <c r="P11" s="7">
        <f>SUM(I9:O11)*H9</f>
        <v>0</v>
      </c>
    </row>
    <row r="12" spans="1:16" s="15" customFormat="1" ht="12">
      <c r="A12" s="62" t="s">
        <v>15</v>
      </c>
      <c r="B12" s="44"/>
      <c r="C12" s="44"/>
      <c r="D12" s="44"/>
      <c r="E12" s="44"/>
      <c r="F12" s="44"/>
      <c r="G12" s="45"/>
      <c r="H12" s="96">
        <v>1</v>
      </c>
      <c r="I12" s="35"/>
      <c r="J12" s="35"/>
      <c r="K12" s="35"/>
      <c r="L12" s="35"/>
      <c r="M12" s="35"/>
      <c r="N12" s="35"/>
      <c r="O12" s="35"/>
      <c r="P12" s="5"/>
    </row>
    <row r="13" spans="1:16" s="15" customFormat="1" ht="12">
      <c r="A13" s="66" t="s">
        <v>16</v>
      </c>
      <c r="B13" s="67"/>
      <c r="C13" s="67"/>
      <c r="D13" s="67"/>
      <c r="E13" s="67"/>
      <c r="F13" s="67"/>
      <c r="G13" s="68"/>
      <c r="H13" s="99"/>
      <c r="I13" s="37"/>
      <c r="J13" s="37"/>
      <c r="K13" s="37"/>
      <c r="L13" s="37"/>
      <c r="M13" s="37"/>
      <c r="N13" s="37"/>
      <c r="O13" s="37"/>
      <c r="P13" s="6"/>
    </row>
    <row r="14" spans="1:16" s="15" customFormat="1" ht="12">
      <c r="A14" s="66" t="s">
        <v>17</v>
      </c>
      <c r="B14" s="67"/>
      <c r="C14" s="67"/>
      <c r="D14" s="67"/>
      <c r="E14" s="67"/>
      <c r="F14" s="67"/>
      <c r="G14" s="68"/>
      <c r="H14" s="99"/>
      <c r="I14" s="37"/>
      <c r="J14" s="37"/>
      <c r="K14" s="37"/>
      <c r="L14" s="37"/>
      <c r="M14" s="37"/>
      <c r="N14" s="37"/>
      <c r="O14" s="37"/>
      <c r="P14" s="6"/>
    </row>
    <row r="15" spans="1:16" s="15" customFormat="1" ht="12">
      <c r="A15" s="66" t="s">
        <v>18</v>
      </c>
      <c r="B15" s="67"/>
      <c r="C15" s="67"/>
      <c r="D15" s="67"/>
      <c r="E15" s="67"/>
      <c r="F15" s="67"/>
      <c r="G15" s="68"/>
      <c r="H15" s="99"/>
      <c r="I15" s="37"/>
      <c r="J15" s="37"/>
      <c r="K15" s="37"/>
      <c r="L15" s="37"/>
      <c r="M15" s="37"/>
      <c r="N15" s="37"/>
      <c r="O15" s="37"/>
      <c r="P15" s="6"/>
    </row>
    <row r="16" spans="1:16" s="15" customFormat="1" ht="12">
      <c r="A16" s="66" t="s">
        <v>19</v>
      </c>
      <c r="B16" s="67"/>
      <c r="C16" s="67"/>
      <c r="D16" s="67"/>
      <c r="E16" s="67"/>
      <c r="F16" s="67"/>
      <c r="G16" s="68"/>
      <c r="H16" s="99"/>
      <c r="I16" s="37"/>
      <c r="J16" s="37"/>
      <c r="K16" s="37"/>
      <c r="L16" s="37"/>
      <c r="M16" s="37"/>
      <c r="N16" s="37"/>
      <c r="O16" s="37"/>
      <c r="P16" s="6"/>
    </row>
    <row r="17" spans="1:16" s="15" customFormat="1" ht="12">
      <c r="A17" s="66" t="s">
        <v>20</v>
      </c>
      <c r="B17" s="67"/>
      <c r="C17" s="67"/>
      <c r="D17" s="67"/>
      <c r="E17" s="67"/>
      <c r="F17" s="67"/>
      <c r="G17" s="68"/>
      <c r="H17" s="99"/>
      <c r="I17" s="37"/>
      <c r="J17" s="37"/>
      <c r="K17" s="37"/>
      <c r="L17" s="37"/>
      <c r="M17" s="37"/>
      <c r="N17" s="37"/>
      <c r="O17" s="37"/>
      <c r="P17" s="6"/>
    </row>
    <row r="18" spans="1:16" s="15" customFormat="1" ht="12">
      <c r="A18" s="66" t="s">
        <v>21</v>
      </c>
      <c r="B18" s="67"/>
      <c r="C18" s="67"/>
      <c r="D18" s="67"/>
      <c r="E18" s="67"/>
      <c r="F18" s="67"/>
      <c r="G18" s="68"/>
      <c r="H18" s="99"/>
      <c r="I18" s="37"/>
      <c r="J18" s="37"/>
      <c r="K18" s="37"/>
      <c r="L18" s="37"/>
      <c r="M18" s="37"/>
      <c r="N18" s="37"/>
      <c r="O18" s="37"/>
      <c r="P18" s="6"/>
    </row>
    <row r="19" spans="1:16" s="15" customFormat="1" ht="12">
      <c r="A19" s="66" t="s">
        <v>22</v>
      </c>
      <c r="B19" s="67"/>
      <c r="C19" s="67"/>
      <c r="D19" s="67"/>
      <c r="E19" s="67"/>
      <c r="F19" s="67"/>
      <c r="G19" s="68"/>
      <c r="H19" s="100"/>
      <c r="I19" s="39"/>
      <c r="J19" s="39"/>
      <c r="K19" s="39"/>
      <c r="L19" s="39"/>
      <c r="M19" s="39"/>
      <c r="N19" s="39"/>
      <c r="O19" s="39"/>
      <c r="P19" s="7">
        <f>SUM(I12:O19)*H12</f>
        <v>0</v>
      </c>
    </row>
    <row r="20" spans="1:16" s="15" customFormat="1" ht="12">
      <c r="A20" s="62" t="s">
        <v>23</v>
      </c>
      <c r="B20" s="44"/>
      <c r="C20" s="44"/>
      <c r="D20" s="44"/>
      <c r="E20" s="44"/>
      <c r="F20" s="44"/>
      <c r="G20" s="45"/>
      <c r="H20" s="96">
        <v>1</v>
      </c>
      <c r="I20" s="35"/>
      <c r="J20" s="35"/>
      <c r="K20" s="35"/>
      <c r="L20" s="35"/>
      <c r="M20" s="35"/>
      <c r="N20" s="35"/>
      <c r="O20" s="35"/>
      <c r="P20" s="5"/>
    </row>
    <row r="21" spans="1:16" s="15" customFormat="1" ht="12">
      <c r="A21" s="63" t="s">
        <v>24</v>
      </c>
      <c r="B21" s="64"/>
      <c r="C21" s="64"/>
      <c r="D21" s="64"/>
      <c r="E21" s="64"/>
      <c r="F21" s="64"/>
      <c r="G21" s="65"/>
      <c r="H21" s="100"/>
      <c r="I21" s="39"/>
      <c r="J21" s="39"/>
      <c r="K21" s="39"/>
      <c r="L21" s="39"/>
      <c r="M21" s="39"/>
      <c r="N21" s="39"/>
      <c r="O21" s="39"/>
      <c r="P21" s="7">
        <f>SUM(I20:O21)*H20</f>
        <v>0</v>
      </c>
    </row>
    <row r="22" spans="1:16" s="15" customFormat="1" ht="12">
      <c r="A22" s="66" t="s">
        <v>25</v>
      </c>
      <c r="B22" s="67"/>
      <c r="C22" s="67"/>
      <c r="D22" s="67"/>
      <c r="E22" s="67"/>
      <c r="F22" s="67"/>
      <c r="G22" s="68"/>
      <c r="H22" s="34">
        <v>1.5</v>
      </c>
      <c r="I22" s="35"/>
      <c r="J22" s="35"/>
      <c r="K22" s="35"/>
      <c r="L22" s="35"/>
      <c r="M22" s="35"/>
      <c r="N22" s="35"/>
      <c r="O22" s="35"/>
      <c r="P22" s="5"/>
    </row>
    <row r="23" spans="1:16" s="15" customFormat="1" ht="12">
      <c r="A23" s="66" t="s">
        <v>26</v>
      </c>
      <c r="B23" s="67"/>
      <c r="C23" s="67"/>
      <c r="D23" s="67"/>
      <c r="E23" s="67"/>
      <c r="F23" s="67"/>
      <c r="G23" s="68"/>
      <c r="H23" s="38"/>
      <c r="I23" s="39"/>
      <c r="J23" s="39"/>
      <c r="K23" s="39"/>
      <c r="L23" s="39"/>
      <c r="M23" s="39"/>
      <c r="N23" s="39"/>
      <c r="O23" s="39"/>
      <c r="P23" s="7">
        <f>SUM(I22:O23)*H22</f>
        <v>0</v>
      </c>
    </row>
    <row r="24" spans="1:16" s="15" customFormat="1" ht="12">
      <c r="A24" s="62" t="s">
        <v>27</v>
      </c>
      <c r="B24" s="44"/>
      <c r="C24" s="44"/>
      <c r="D24" s="44"/>
      <c r="E24" s="44"/>
      <c r="F24" s="44"/>
      <c r="G24" s="45"/>
      <c r="H24" s="97">
        <v>2</v>
      </c>
      <c r="I24" s="33"/>
      <c r="J24" s="33"/>
      <c r="K24" s="33"/>
      <c r="L24" s="33"/>
      <c r="M24" s="33"/>
      <c r="N24" s="33"/>
      <c r="O24" s="33"/>
      <c r="P24" s="4">
        <f>SUM(I24:O24)*H24</f>
        <v>0</v>
      </c>
    </row>
    <row r="25" spans="1:16" s="15" customFormat="1" ht="12" customHeight="1">
      <c r="A25" s="95" t="s">
        <v>61</v>
      </c>
      <c r="B25" s="44"/>
      <c r="C25" s="44"/>
      <c r="D25" s="44"/>
      <c r="E25" s="44"/>
      <c r="F25" s="44"/>
      <c r="G25" s="45"/>
      <c r="H25" s="96">
        <v>2.5</v>
      </c>
      <c r="I25" s="35"/>
      <c r="J25" s="35"/>
      <c r="K25" s="35"/>
      <c r="L25" s="35"/>
      <c r="M25" s="35"/>
      <c r="N25" s="35"/>
      <c r="O25" s="35"/>
      <c r="P25" s="5"/>
    </row>
    <row r="26" spans="1:16" s="15" customFormat="1" ht="12">
      <c r="A26" s="66" t="s">
        <v>28</v>
      </c>
      <c r="B26" s="67"/>
      <c r="C26" s="67"/>
      <c r="D26" s="67"/>
      <c r="E26" s="67"/>
      <c r="F26" s="67"/>
      <c r="G26" s="68"/>
      <c r="H26" s="99"/>
      <c r="I26" s="37"/>
      <c r="J26" s="37"/>
      <c r="K26" s="37"/>
      <c r="L26" s="37"/>
      <c r="M26" s="37"/>
      <c r="N26" s="37"/>
      <c r="O26" s="37"/>
      <c r="P26" s="6"/>
    </row>
    <row r="27" spans="1:16" s="15" customFormat="1" ht="12">
      <c r="A27" s="63" t="s">
        <v>29</v>
      </c>
      <c r="B27" s="64"/>
      <c r="C27" s="64"/>
      <c r="D27" s="64"/>
      <c r="E27" s="64"/>
      <c r="F27" s="64"/>
      <c r="G27" s="65"/>
      <c r="H27" s="100"/>
      <c r="I27" s="39"/>
      <c r="J27" s="39"/>
      <c r="K27" s="39"/>
      <c r="L27" s="39"/>
      <c r="M27" s="39"/>
      <c r="N27" s="39"/>
      <c r="O27" s="39"/>
      <c r="P27" s="7">
        <f>SUM(I25:O27)*H25</f>
        <v>0</v>
      </c>
    </row>
    <row r="28" spans="1:16" s="15" customFormat="1" ht="12">
      <c r="A28" s="66" t="s">
        <v>30</v>
      </c>
      <c r="B28" s="67"/>
      <c r="C28" s="67"/>
      <c r="D28" s="67"/>
      <c r="E28" s="67"/>
      <c r="F28" s="67"/>
      <c r="G28" s="68"/>
      <c r="H28" s="34">
        <v>2.5</v>
      </c>
      <c r="I28" s="35"/>
      <c r="J28" s="35"/>
      <c r="K28" s="35"/>
      <c r="L28" s="35"/>
      <c r="M28" s="35"/>
      <c r="N28" s="35"/>
      <c r="O28" s="35"/>
      <c r="P28" s="5"/>
    </row>
    <row r="29" spans="1:16" s="15" customFormat="1" ht="12">
      <c r="A29" s="66" t="s">
        <v>31</v>
      </c>
      <c r="B29" s="67"/>
      <c r="C29" s="67"/>
      <c r="D29" s="67"/>
      <c r="E29" s="67"/>
      <c r="F29" s="67"/>
      <c r="G29" s="68"/>
      <c r="H29" s="36"/>
      <c r="I29" s="37"/>
      <c r="J29" s="37"/>
      <c r="K29" s="37"/>
      <c r="L29" s="37"/>
      <c r="M29" s="37"/>
      <c r="N29" s="37"/>
      <c r="O29" s="37"/>
      <c r="P29" s="6"/>
    </row>
    <row r="30" spans="1:16" s="15" customFormat="1" ht="12">
      <c r="A30" s="66" t="s">
        <v>32</v>
      </c>
      <c r="B30" s="67"/>
      <c r="C30" s="67"/>
      <c r="D30" s="67"/>
      <c r="E30" s="67"/>
      <c r="F30" s="67"/>
      <c r="G30" s="68"/>
      <c r="H30" s="38"/>
      <c r="I30" s="39"/>
      <c r="J30" s="39"/>
      <c r="K30" s="39"/>
      <c r="L30" s="39"/>
      <c r="M30" s="39"/>
      <c r="N30" s="39"/>
      <c r="O30" s="39"/>
      <c r="P30" s="7">
        <f>SUM(I28:O30)*H28</f>
        <v>0</v>
      </c>
    </row>
    <row r="31" spans="1:16" s="15" customFormat="1" ht="12">
      <c r="A31" s="51" t="s">
        <v>33</v>
      </c>
      <c r="B31" s="52"/>
      <c r="C31" s="52"/>
      <c r="D31" s="52"/>
      <c r="E31" s="52"/>
      <c r="F31" s="52"/>
      <c r="G31" s="53"/>
      <c r="H31" s="97">
        <v>5</v>
      </c>
      <c r="I31" s="33"/>
      <c r="J31" s="33"/>
      <c r="K31" s="33"/>
      <c r="L31" s="33"/>
      <c r="M31" s="33"/>
      <c r="N31" s="33"/>
      <c r="O31" s="33"/>
      <c r="P31" s="4">
        <f>SUM(I31:O31)*H31</f>
        <v>0</v>
      </c>
    </row>
    <row r="32" spans="1:16" s="15" customFormat="1" ht="12">
      <c r="A32" s="63" t="s">
        <v>34</v>
      </c>
      <c r="B32" s="64"/>
      <c r="C32" s="64"/>
      <c r="D32" s="64"/>
      <c r="E32" s="64"/>
      <c r="F32" s="64"/>
      <c r="G32" s="65"/>
      <c r="H32" s="97">
        <v>5</v>
      </c>
      <c r="I32" s="33"/>
      <c r="J32" s="33"/>
      <c r="K32" s="33"/>
      <c r="L32" s="33"/>
      <c r="M32" s="33"/>
      <c r="N32" s="33"/>
      <c r="O32" s="33"/>
      <c r="P32" s="4">
        <f>SUM(I32:O32)*H32</f>
        <v>0</v>
      </c>
    </row>
    <row r="33" spans="1:16" ht="12.75">
      <c r="A33" s="66" t="s">
        <v>35</v>
      </c>
      <c r="B33" s="67"/>
      <c r="C33" s="67"/>
      <c r="D33" s="67"/>
      <c r="E33" s="67"/>
      <c r="F33" s="67"/>
      <c r="G33" s="68"/>
      <c r="H33" s="34">
        <v>2.5</v>
      </c>
      <c r="I33" s="35"/>
      <c r="J33" s="35"/>
      <c r="K33" s="35"/>
      <c r="L33" s="35"/>
      <c r="M33" s="35"/>
      <c r="N33" s="35"/>
      <c r="O33" s="35"/>
      <c r="P33" s="5"/>
    </row>
    <row r="34" spans="1:16" ht="12.75">
      <c r="A34" s="66" t="s">
        <v>36</v>
      </c>
      <c r="B34" s="67"/>
      <c r="C34" s="67"/>
      <c r="D34" s="67"/>
      <c r="E34" s="67"/>
      <c r="F34" s="67"/>
      <c r="G34" s="68"/>
      <c r="H34" s="38"/>
      <c r="I34" s="39"/>
      <c r="J34" s="39"/>
      <c r="K34" s="39"/>
      <c r="L34" s="39"/>
      <c r="M34" s="39"/>
      <c r="N34" s="39"/>
      <c r="O34" s="39"/>
      <c r="P34" s="7">
        <f>SUM(I33:O34)*H33</f>
        <v>0</v>
      </c>
    </row>
    <row r="35" spans="1:16" ht="13.5" thickBot="1">
      <c r="A35" s="51" t="s">
        <v>37</v>
      </c>
      <c r="B35" s="52"/>
      <c r="C35" s="52"/>
      <c r="D35" s="52"/>
      <c r="E35" s="52"/>
      <c r="F35" s="52"/>
      <c r="G35" s="53"/>
      <c r="H35" s="97">
        <v>5</v>
      </c>
      <c r="I35" s="33"/>
      <c r="J35" s="33"/>
      <c r="K35" s="33"/>
      <c r="L35" s="33"/>
      <c r="M35" s="33"/>
      <c r="N35" s="33"/>
      <c r="O35" s="33"/>
      <c r="P35" s="4">
        <f>SUM(I35:O35)*H35</f>
        <v>0</v>
      </c>
    </row>
    <row r="36" spans="1:16" ht="13.5" thickBot="1">
      <c r="A36" s="60" t="s">
        <v>38</v>
      </c>
      <c r="B36" s="61"/>
      <c r="C36" s="61"/>
      <c r="D36" s="61"/>
      <c r="E36" s="61"/>
      <c r="F36" s="61"/>
      <c r="G36" s="61"/>
      <c r="H36" s="8"/>
      <c r="I36" s="8"/>
      <c r="J36" s="8"/>
      <c r="K36" s="8"/>
      <c r="L36" s="8"/>
      <c r="M36" s="8"/>
      <c r="N36" s="8"/>
      <c r="O36" s="8"/>
      <c r="P36" s="9">
        <f>SUM(P8:P35)</f>
        <v>0</v>
      </c>
    </row>
    <row r="37" spans="1:16" ht="8.25" customHeight="1" thickBot="1">
      <c r="A37" s="14"/>
      <c r="B37" s="14"/>
      <c r="C37" s="14"/>
      <c r="D37" s="14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46" t="s">
        <v>39</v>
      </c>
      <c r="B38" s="47"/>
      <c r="C38" s="47"/>
      <c r="D38" s="47"/>
      <c r="E38" s="47"/>
      <c r="F38" s="50"/>
      <c r="G38" s="107" t="s">
        <v>40</v>
      </c>
      <c r="H38" s="110"/>
      <c r="I38" s="107" t="s">
        <v>41</v>
      </c>
      <c r="J38" s="108"/>
      <c r="K38" s="108"/>
      <c r="L38" s="108"/>
      <c r="M38" s="108"/>
      <c r="N38" s="108"/>
      <c r="O38" s="108"/>
      <c r="P38" s="109"/>
    </row>
    <row r="39" spans="1:16" ht="12.75" customHeight="1">
      <c r="A39" s="20" t="s">
        <v>42</v>
      </c>
      <c r="B39" s="11"/>
      <c r="C39" s="11"/>
      <c r="D39" s="11"/>
      <c r="E39" s="23" t="s">
        <v>54</v>
      </c>
      <c r="F39" s="40">
        <v>0</v>
      </c>
      <c r="G39" s="120">
        <v>0</v>
      </c>
      <c r="H39" s="121"/>
      <c r="I39" s="111" t="s">
        <v>78</v>
      </c>
      <c r="J39" s="112"/>
      <c r="K39" s="112"/>
      <c r="L39" s="112"/>
      <c r="M39" s="112"/>
      <c r="N39" s="112"/>
      <c r="O39" s="112"/>
      <c r="P39" s="113"/>
    </row>
    <row r="40" spans="1:16" ht="12.75">
      <c r="A40" s="25"/>
      <c r="B40" s="26"/>
      <c r="C40" s="26"/>
      <c r="D40" s="26"/>
      <c r="E40" s="27" t="s">
        <v>46</v>
      </c>
      <c r="F40" s="40">
        <v>0</v>
      </c>
      <c r="G40" s="122"/>
      <c r="H40" s="123"/>
      <c r="I40" s="114"/>
      <c r="J40" s="115"/>
      <c r="K40" s="115"/>
      <c r="L40" s="115"/>
      <c r="M40" s="115"/>
      <c r="N40" s="115"/>
      <c r="O40" s="115"/>
      <c r="P40" s="116"/>
    </row>
    <row r="41" spans="1:16" ht="12.75">
      <c r="A41" s="25"/>
      <c r="B41" s="26"/>
      <c r="C41" s="26"/>
      <c r="D41" s="26"/>
      <c r="E41" s="27" t="s">
        <v>45</v>
      </c>
      <c r="F41" s="40">
        <v>0</v>
      </c>
      <c r="G41" s="122"/>
      <c r="H41" s="123"/>
      <c r="I41" s="114"/>
      <c r="J41" s="115"/>
      <c r="K41" s="115"/>
      <c r="L41" s="115"/>
      <c r="M41" s="115"/>
      <c r="N41" s="115"/>
      <c r="O41" s="115"/>
      <c r="P41" s="116"/>
    </row>
    <row r="42" spans="1:16" ht="12.75">
      <c r="A42" s="21"/>
      <c r="B42" s="22"/>
      <c r="C42" s="22"/>
      <c r="D42" s="22"/>
      <c r="E42" s="24" t="s">
        <v>56</v>
      </c>
      <c r="F42" s="40">
        <v>0</v>
      </c>
      <c r="G42" s="124"/>
      <c r="H42" s="125"/>
      <c r="I42" s="114"/>
      <c r="J42" s="115"/>
      <c r="K42" s="115"/>
      <c r="L42" s="115"/>
      <c r="M42" s="115"/>
      <c r="N42" s="115"/>
      <c r="O42" s="115"/>
      <c r="P42" s="116"/>
    </row>
    <row r="43" spans="1:16" ht="12.75">
      <c r="A43" s="20" t="s">
        <v>43</v>
      </c>
      <c r="B43" s="11"/>
      <c r="C43" s="11"/>
      <c r="D43" s="11"/>
      <c r="E43" s="23" t="s">
        <v>54</v>
      </c>
      <c r="F43" s="40">
        <v>0</v>
      </c>
      <c r="G43" s="120">
        <v>0</v>
      </c>
      <c r="H43" s="121"/>
      <c r="I43" s="114"/>
      <c r="J43" s="115"/>
      <c r="K43" s="115"/>
      <c r="L43" s="115"/>
      <c r="M43" s="115"/>
      <c r="N43" s="115"/>
      <c r="O43" s="115"/>
      <c r="P43" s="116"/>
    </row>
    <row r="44" spans="1:16" ht="12.75">
      <c r="A44" s="25"/>
      <c r="B44" s="26"/>
      <c r="C44" s="26"/>
      <c r="D44" s="26"/>
      <c r="E44" s="27" t="s">
        <v>46</v>
      </c>
      <c r="F44" s="40">
        <v>0</v>
      </c>
      <c r="G44" s="122"/>
      <c r="H44" s="123"/>
      <c r="I44" s="114"/>
      <c r="J44" s="115"/>
      <c r="K44" s="115"/>
      <c r="L44" s="115"/>
      <c r="M44" s="115"/>
      <c r="N44" s="115"/>
      <c r="O44" s="115"/>
      <c r="P44" s="116"/>
    </row>
    <row r="45" spans="1:16" ht="12.75">
      <c r="A45" s="25"/>
      <c r="B45" s="26"/>
      <c r="C45" s="26"/>
      <c r="D45" s="26"/>
      <c r="E45" s="27" t="s">
        <v>45</v>
      </c>
      <c r="F45" s="40">
        <v>0</v>
      </c>
      <c r="G45" s="122"/>
      <c r="H45" s="123"/>
      <c r="I45" s="114"/>
      <c r="J45" s="115"/>
      <c r="K45" s="115"/>
      <c r="L45" s="115"/>
      <c r="M45" s="115"/>
      <c r="N45" s="115"/>
      <c r="O45" s="115"/>
      <c r="P45" s="116"/>
    </row>
    <row r="46" spans="1:16" ht="12.75">
      <c r="A46" s="21"/>
      <c r="B46" s="22"/>
      <c r="C46" s="22"/>
      <c r="D46" s="22"/>
      <c r="E46" s="24" t="s">
        <v>56</v>
      </c>
      <c r="F46" s="40">
        <v>0</v>
      </c>
      <c r="G46" s="124"/>
      <c r="H46" s="125"/>
      <c r="I46" s="114"/>
      <c r="J46" s="115"/>
      <c r="K46" s="115"/>
      <c r="L46" s="115"/>
      <c r="M46" s="115"/>
      <c r="N46" s="115"/>
      <c r="O46" s="115"/>
      <c r="P46" s="116"/>
    </row>
    <row r="47" spans="1:16" ht="12.75">
      <c r="A47" s="20" t="s">
        <v>44</v>
      </c>
      <c r="B47" s="11"/>
      <c r="C47" s="11"/>
      <c r="D47" s="11"/>
      <c r="E47" s="23" t="s">
        <v>54</v>
      </c>
      <c r="F47" s="40">
        <v>0</v>
      </c>
      <c r="G47" s="120">
        <f>F47+F48*0.25+F49*0.25</f>
        <v>0</v>
      </c>
      <c r="H47" s="121"/>
      <c r="I47" s="114"/>
      <c r="J47" s="115"/>
      <c r="K47" s="115"/>
      <c r="L47" s="115"/>
      <c r="M47" s="115"/>
      <c r="N47" s="115"/>
      <c r="O47" s="115"/>
      <c r="P47" s="116"/>
    </row>
    <row r="48" spans="1:16" ht="12.75">
      <c r="A48" s="25"/>
      <c r="B48" s="26"/>
      <c r="C48" s="26"/>
      <c r="D48" s="26"/>
      <c r="E48" s="27" t="s">
        <v>46</v>
      </c>
      <c r="F48" s="40">
        <v>0</v>
      </c>
      <c r="G48" s="122"/>
      <c r="H48" s="123"/>
      <c r="I48" s="114"/>
      <c r="J48" s="115"/>
      <c r="K48" s="115"/>
      <c r="L48" s="115"/>
      <c r="M48" s="115"/>
      <c r="N48" s="115"/>
      <c r="O48" s="115"/>
      <c r="P48" s="116"/>
    </row>
    <row r="49" spans="1:16" ht="12.75">
      <c r="A49" s="25"/>
      <c r="B49" s="26"/>
      <c r="C49" s="26"/>
      <c r="D49" s="26"/>
      <c r="E49" s="27" t="s">
        <v>45</v>
      </c>
      <c r="F49" s="40">
        <v>0</v>
      </c>
      <c r="G49" s="122"/>
      <c r="H49" s="123"/>
      <c r="I49" s="114"/>
      <c r="J49" s="115"/>
      <c r="K49" s="115"/>
      <c r="L49" s="115"/>
      <c r="M49" s="115"/>
      <c r="N49" s="115"/>
      <c r="O49" s="115"/>
      <c r="P49" s="116"/>
    </row>
    <row r="50" spans="1:16" ht="12.75">
      <c r="A50" s="21"/>
      <c r="B50" s="22"/>
      <c r="C50" s="22"/>
      <c r="D50" s="22"/>
      <c r="E50" s="24" t="s">
        <v>56</v>
      </c>
      <c r="F50" s="40">
        <v>1</v>
      </c>
      <c r="G50" s="124"/>
      <c r="H50" s="125"/>
      <c r="I50" s="114"/>
      <c r="J50" s="115"/>
      <c r="K50" s="115"/>
      <c r="L50" s="115"/>
      <c r="M50" s="115"/>
      <c r="N50" s="115"/>
      <c r="O50" s="115"/>
      <c r="P50" s="116"/>
    </row>
    <row r="51" spans="1:16" ht="12.75">
      <c r="A51" s="130" t="s">
        <v>77</v>
      </c>
      <c r="B51" s="131"/>
      <c r="C51" s="131"/>
      <c r="D51" s="131"/>
      <c r="E51" s="132"/>
      <c r="F51" s="32">
        <f>(F40+F44+F48)*0.03</f>
        <v>0</v>
      </c>
      <c r="G51" s="140"/>
      <c r="H51" s="141"/>
      <c r="I51" s="114"/>
      <c r="J51" s="115"/>
      <c r="K51" s="115"/>
      <c r="L51" s="115"/>
      <c r="M51" s="115"/>
      <c r="N51" s="115"/>
      <c r="O51" s="115"/>
      <c r="P51" s="116"/>
    </row>
    <row r="52" spans="1:16" ht="12.75">
      <c r="A52" s="25" t="s">
        <v>64</v>
      </c>
      <c r="B52" s="26"/>
      <c r="C52" s="26"/>
      <c r="D52" s="26"/>
      <c r="E52" s="26"/>
      <c r="F52" s="40">
        <v>0</v>
      </c>
      <c r="G52" s="140"/>
      <c r="H52" s="141"/>
      <c r="I52" s="114"/>
      <c r="J52" s="115"/>
      <c r="K52" s="115"/>
      <c r="L52" s="115"/>
      <c r="M52" s="115"/>
      <c r="N52" s="115"/>
      <c r="O52" s="115"/>
      <c r="P52" s="116"/>
    </row>
    <row r="53" spans="1:16" ht="13.5" thickBot="1">
      <c r="A53" s="54" t="s">
        <v>55</v>
      </c>
      <c r="B53" s="55"/>
      <c r="C53" s="55"/>
      <c r="D53" s="55"/>
      <c r="E53" s="55"/>
      <c r="F53" s="56"/>
      <c r="G53" s="126">
        <v>0</v>
      </c>
      <c r="H53" s="127"/>
      <c r="I53" s="114"/>
      <c r="J53" s="115"/>
      <c r="K53" s="115"/>
      <c r="L53" s="115"/>
      <c r="M53" s="115"/>
      <c r="N53" s="115"/>
      <c r="O53" s="115"/>
      <c r="P53" s="116"/>
    </row>
    <row r="54" spans="1:16" ht="13.5" thickBot="1">
      <c r="A54" s="57" t="s">
        <v>47</v>
      </c>
      <c r="B54" s="58"/>
      <c r="C54" s="58"/>
      <c r="D54" s="58"/>
      <c r="E54" s="58"/>
      <c r="F54" s="59"/>
      <c r="G54" s="128">
        <f>ROUNDUP((SUM(G39:H53)),-1)</f>
        <v>0</v>
      </c>
      <c r="H54" s="129"/>
      <c r="I54" s="117"/>
      <c r="J54" s="118"/>
      <c r="K54" s="118"/>
      <c r="L54" s="118"/>
      <c r="M54" s="118"/>
      <c r="N54" s="118"/>
      <c r="O54" s="118"/>
      <c r="P54" s="119"/>
    </row>
    <row r="55" spans="1:16" ht="6.75" customHeight="1" thickBot="1">
      <c r="A55" s="14"/>
      <c r="B55" s="14"/>
      <c r="C55" s="14"/>
      <c r="D55" s="14"/>
      <c r="E55" s="14"/>
      <c r="F55" s="14"/>
      <c r="G55" s="14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46" t="s">
        <v>48</v>
      </c>
      <c r="B56" s="47"/>
      <c r="C56" s="47"/>
      <c r="D56" s="47"/>
      <c r="E56" s="47"/>
      <c r="F56" s="50"/>
      <c r="G56" s="137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12.75">
      <c r="A57" s="51" t="s">
        <v>79</v>
      </c>
      <c r="B57" s="52"/>
      <c r="C57" s="52"/>
      <c r="D57" s="52"/>
      <c r="E57" s="52"/>
      <c r="F57" s="53"/>
      <c r="G57" s="104">
        <f>P36*375</f>
        <v>0</v>
      </c>
      <c r="H57" s="105"/>
      <c r="I57" s="105"/>
      <c r="J57" s="105"/>
      <c r="K57" s="105"/>
      <c r="L57" s="105"/>
      <c r="M57" s="105"/>
      <c r="N57" s="105"/>
      <c r="O57" s="105"/>
      <c r="P57" s="106"/>
    </row>
    <row r="58" spans="1:16" ht="12.75">
      <c r="A58" s="62" t="s">
        <v>80</v>
      </c>
      <c r="B58" s="44"/>
      <c r="C58" s="44"/>
      <c r="D58" s="44"/>
      <c r="E58" s="44"/>
      <c r="F58" s="45"/>
      <c r="G58" s="133">
        <f>G54*140/10</f>
        <v>0</v>
      </c>
      <c r="H58" s="134"/>
      <c r="I58" s="134"/>
      <c r="J58" s="134"/>
      <c r="K58" s="134"/>
      <c r="L58" s="134"/>
      <c r="M58" s="134"/>
      <c r="N58" s="134"/>
      <c r="O58" s="134"/>
      <c r="P58" s="135"/>
    </row>
    <row r="59" spans="1:16" ht="13.5" thickBot="1">
      <c r="A59" s="51" t="s">
        <v>75</v>
      </c>
      <c r="B59" s="52"/>
      <c r="C59" s="52"/>
      <c r="D59" s="52"/>
      <c r="E59" s="52"/>
      <c r="F59" s="52"/>
      <c r="G59" s="136">
        <f>SUM(G57:P58)</f>
        <v>0</v>
      </c>
      <c r="H59" s="136"/>
      <c r="I59" s="136"/>
      <c r="J59" s="136"/>
      <c r="K59" s="136"/>
      <c r="L59" s="136"/>
      <c r="M59" s="136"/>
      <c r="N59" s="136"/>
      <c r="O59" s="136"/>
      <c r="P59" s="136"/>
    </row>
    <row r="60" spans="1:16" ht="13.5" thickBot="1">
      <c r="A60" s="84" t="s">
        <v>76</v>
      </c>
      <c r="B60" s="48"/>
      <c r="C60" s="48"/>
      <c r="D60" s="48"/>
      <c r="E60" s="48"/>
      <c r="F60" s="49"/>
      <c r="G60" s="101">
        <f>G59*80/100</f>
        <v>0</v>
      </c>
      <c r="H60" s="102"/>
      <c r="I60" s="102"/>
      <c r="J60" s="102"/>
      <c r="K60" s="102"/>
      <c r="L60" s="102"/>
      <c r="M60" s="102"/>
      <c r="N60" s="102"/>
      <c r="O60" s="102"/>
      <c r="P60" s="103"/>
    </row>
    <row r="61" spans="1:16" ht="9" customHeight="1">
      <c r="A61" s="93"/>
      <c r="B61" s="67"/>
      <c r="C61" s="67"/>
      <c r="D61" s="67"/>
      <c r="E61" s="67"/>
      <c r="F61" s="67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4" t="s">
        <v>74</v>
      </c>
      <c r="B62" s="67"/>
      <c r="C62" s="67"/>
      <c r="D62" s="67"/>
      <c r="E62" s="67"/>
      <c r="F62" s="67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7.5" customHeight="1">
      <c r="A63" s="14"/>
      <c r="B63" s="14"/>
      <c r="C63" s="14"/>
      <c r="D63" s="14"/>
      <c r="E63" s="14"/>
      <c r="F63" s="14"/>
      <c r="G63" s="14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1" customHeight="1">
      <c r="A64" s="41" t="s">
        <v>50</v>
      </c>
      <c r="B64" s="41"/>
      <c r="C64" s="41"/>
      <c r="D64" s="41"/>
      <c r="E64" s="41"/>
      <c r="F64" s="41"/>
      <c r="G64" s="41" t="s">
        <v>51</v>
      </c>
      <c r="H64" s="43"/>
      <c r="I64" s="43"/>
      <c r="J64" s="43"/>
      <c r="K64" s="43"/>
      <c r="L64" s="42" t="s">
        <v>52</v>
      </c>
      <c r="M64" s="43"/>
      <c r="N64" s="43"/>
      <c r="O64" s="43"/>
      <c r="P64" s="43"/>
    </row>
  </sheetData>
  <sheetProtection/>
  <mergeCells count="16">
    <mergeCell ref="A51:E51"/>
    <mergeCell ref="G58:P58"/>
    <mergeCell ref="G59:P59"/>
    <mergeCell ref="G56:P56"/>
    <mergeCell ref="G51:H51"/>
    <mergeCell ref="G52:H52"/>
    <mergeCell ref="G60:P60"/>
    <mergeCell ref="G57:P57"/>
    <mergeCell ref="I38:P38"/>
    <mergeCell ref="G38:H38"/>
    <mergeCell ref="I39:P54"/>
    <mergeCell ref="G39:H42"/>
    <mergeCell ref="G43:H46"/>
    <mergeCell ref="G47:H50"/>
    <mergeCell ref="G53:H53"/>
    <mergeCell ref="G54:H54"/>
  </mergeCells>
  <printOptions/>
  <pageMargins left="0.31496062992125984" right="0.1968503937007874" top="0.15748031496062992" bottom="0.15748031496062992" header="0.5118110236220472" footer="0.15748031496062992"/>
  <pageSetup horizontalDpi="600" verticalDpi="600" orientation="portrait" paperSize="9" r:id="rId1"/>
  <headerFooter alignWithMargins="0">
    <oddFooter>&amp;R01.01.2012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K14" sqref="K14"/>
    </sheetView>
  </sheetViews>
  <sheetFormatPr defaultColWidth="11.57421875" defaultRowHeight="12.75"/>
  <cols>
    <col min="1" max="1" width="6.8515625" style="16" customWidth="1"/>
    <col min="2" max="2" width="10.140625" style="16" customWidth="1"/>
    <col min="3" max="3" width="14.140625" style="1" customWidth="1"/>
    <col min="4" max="4" width="6.7109375" style="1" customWidth="1"/>
    <col min="5" max="5" width="6.421875" style="12" customWidth="1"/>
    <col min="6" max="6" width="5.57421875" style="13" customWidth="1"/>
    <col min="7" max="7" width="0.9921875" style="13" customWidth="1"/>
    <col min="8" max="16" width="5.00390625" style="13" customWidth="1"/>
    <col min="17" max="16384" width="11.57421875" style="13" customWidth="1"/>
  </cols>
  <sheetData>
    <row r="1" spans="1:16" ht="18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83" t="s">
        <v>66</v>
      </c>
    </row>
    <row r="2" spans="1:16" s="15" customFormat="1" ht="4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5" customFormat="1" ht="12.75" customHeight="1">
      <c r="A3" s="18" t="s">
        <v>57</v>
      </c>
      <c r="B3" s="19"/>
      <c r="C3" s="146"/>
      <c r="D3" s="146"/>
      <c r="E3" s="146"/>
      <c r="F3" s="146"/>
      <c r="G3" s="147"/>
      <c r="H3" s="148" t="s">
        <v>0</v>
      </c>
      <c r="I3" s="149"/>
      <c r="J3" s="149"/>
      <c r="K3" s="149"/>
      <c r="L3" s="149"/>
      <c r="M3" s="146"/>
      <c r="N3" s="146"/>
      <c r="O3" s="146"/>
      <c r="P3" s="150"/>
    </row>
    <row r="4" spans="1:16" s="15" customFormat="1" ht="12">
      <c r="A4" s="29" t="s">
        <v>58</v>
      </c>
      <c r="B4" s="17"/>
      <c r="C4" s="151"/>
      <c r="D4" s="151"/>
      <c r="E4" s="151"/>
      <c r="F4" s="151"/>
      <c r="G4" s="152"/>
      <c r="H4" s="153" t="s">
        <v>53</v>
      </c>
      <c r="I4" s="154"/>
      <c r="J4" s="154"/>
      <c r="K4" s="154"/>
      <c r="L4" s="154"/>
      <c r="M4" s="151"/>
      <c r="N4" s="151"/>
      <c r="O4" s="151"/>
      <c r="P4" s="155"/>
    </row>
    <row r="5" spans="1:16" s="15" customFormat="1" ht="13.5" customHeight="1" thickBot="1">
      <c r="A5" s="30" t="s">
        <v>59</v>
      </c>
      <c r="B5" s="31"/>
      <c r="C5" s="156"/>
      <c r="D5" s="156"/>
      <c r="E5" s="156"/>
      <c r="F5" s="156"/>
      <c r="G5" s="157"/>
      <c r="H5" s="158" t="s">
        <v>1</v>
      </c>
      <c r="I5" s="159"/>
      <c r="J5" s="159"/>
      <c r="K5" s="159"/>
      <c r="L5" s="159"/>
      <c r="M5" s="156"/>
      <c r="N5" s="156"/>
      <c r="O5" s="156"/>
      <c r="P5" s="169"/>
    </row>
    <row r="6" spans="1:16" s="15" customFormat="1" ht="12.75" thickBot="1">
      <c r="A6" s="14" t="s">
        <v>60</v>
      </c>
      <c r="B6" s="14"/>
      <c r="C6" s="170"/>
      <c r="D6" s="170"/>
      <c r="E6" s="170"/>
      <c r="F6" s="170"/>
      <c r="G6" s="170"/>
      <c r="H6" s="14"/>
      <c r="I6" s="14"/>
      <c r="J6" s="14"/>
      <c r="K6" s="14"/>
      <c r="L6" s="14"/>
      <c r="M6" s="14"/>
      <c r="N6" s="14"/>
      <c r="O6" s="14"/>
      <c r="P6" s="14"/>
    </row>
    <row r="7" spans="1:16" s="15" customFormat="1" ht="12">
      <c r="A7" s="171" t="s">
        <v>2</v>
      </c>
      <c r="B7" s="172"/>
      <c r="C7" s="172"/>
      <c r="D7" s="172"/>
      <c r="E7" s="172"/>
      <c r="F7" s="172"/>
      <c r="G7" s="173"/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2" t="s">
        <v>9</v>
      </c>
      <c r="O7" s="2"/>
      <c r="P7" s="3" t="s">
        <v>10</v>
      </c>
    </row>
    <row r="8" spans="1:16" s="15" customFormat="1" ht="12">
      <c r="A8" s="174" t="s">
        <v>11</v>
      </c>
      <c r="B8" s="175"/>
      <c r="C8" s="175"/>
      <c r="D8" s="175"/>
      <c r="E8" s="175"/>
      <c r="F8" s="175"/>
      <c r="G8" s="176"/>
      <c r="H8" s="97">
        <v>0.1</v>
      </c>
      <c r="I8" s="33"/>
      <c r="J8" s="33"/>
      <c r="K8" s="33"/>
      <c r="L8" s="33"/>
      <c r="M8" s="33"/>
      <c r="N8" s="33"/>
      <c r="O8" s="33"/>
      <c r="P8" s="4">
        <f>SUM(I8:O8)*H8</f>
        <v>0</v>
      </c>
    </row>
    <row r="9" spans="1:16" s="15" customFormat="1" ht="12">
      <c r="A9" s="160" t="s">
        <v>12</v>
      </c>
      <c r="B9" s="161"/>
      <c r="C9" s="161"/>
      <c r="D9" s="161"/>
      <c r="E9" s="161"/>
      <c r="F9" s="161"/>
      <c r="G9" s="162"/>
      <c r="H9" s="34">
        <v>0.5</v>
      </c>
      <c r="I9" s="35"/>
      <c r="J9" s="35"/>
      <c r="K9" s="35"/>
      <c r="L9" s="35"/>
      <c r="M9" s="35"/>
      <c r="N9" s="35"/>
      <c r="O9" s="35"/>
      <c r="P9" s="5"/>
    </row>
    <row r="10" spans="1:16" s="15" customFormat="1" ht="12">
      <c r="A10" s="163" t="s">
        <v>13</v>
      </c>
      <c r="B10" s="164"/>
      <c r="C10" s="164"/>
      <c r="D10" s="164"/>
      <c r="E10" s="164"/>
      <c r="F10" s="164"/>
      <c r="G10" s="165"/>
      <c r="H10" s="36"/>
      <c r="I10" s="37"/>
      <c r="J10" s="37"/>
      <c r="K10" s="37"/>
      <c r="L10" s="37"/>
      <c r="M10" s="37"/>
      <c r="N10" s="37"/>
      <c r="O10" s="37"/>
      <c r="P10" s="6"/>
    </row>
    <row r="11" spans="1:16" s="15" customFormat="1" ht="12">
      <c r="A11" s="166" t="s">
        <v>14</v>
      </c>
      <c r="B11" s="167"/>
      <c r="C11" s="167"/>
      <c r="D11" s="167"/>
      <c r="E11" s="167"/>
      <c r="F11" s="167"/>
      <c r="G11" s="168"/>
      <c r="H11" s="38"/>
      <c r="I11" s="39"/>
      <c r="J11" s="39"/>
      <c r="K11" s="39"/>
      <c r="L11" s="39"/>
      <c r="M11" s="39"/>
      <c r="N11" s="39"/>
      <c r="O11" s="39"/>
      <c r="P11" s="7">
        <f>SUM(I9:O11)*H9</f>
        <v>0</v>
      </c>
    </row>
    <row r="12" spans="1:16" s="15" customFormat="1" ht="12">
      <c r="A12" s="160" t="s">
        <v>15</v>
      </c>
      <c r="B12" s="161"/>
      <c r="C12" s="161"/>
      <c r="D12" s="161"/>
      <c r="E12" s="161"/>
      <c r="F12" s="161"/>
      <c r="G12" s="162"/>
      <c r="H12" s="96">
        <v>1</v>
      </c>
      <c r="I12" s="35"/>
      <c r="J12" s="35"/>
      <c r="K12" s="35"/>
      <c r="L12" s="35"/>
      <c r="M12" s="35"/>
      <c r="N12" s="35"/>
      <c r="O12" s="35"/>
      <c r="P12" s="5"/>
    </row>
    <row r="13" spans="1:16" s="15" customFormat="1" ht="12">
      <c r="A13" s="163" t="s">
        <v>16</v>
      </c>
      <c r="B13" s="164"/>
      <c r="C13" s="164"/>
      <c r="D13" s="164"/>
      <c r="E13" s="164"/>
      <c r="F13" s="164"/>
      <c r="G13" s="165"/>
      <c r="H13" s="99"/>
      <c r="I13" s="37"/>
      <c r="J13" s="37"/>
      <c r="K13" s="37"/>
      <c r="L13" s="37"/>
      <c r="M13" s="37"/>
      <c r="N13" s="37"/>
      <c r="O13" s="37"/>
      <c r="P13" s="6"/>
    </row>
    <row r="14" spans="1:16" s="15" customFormat="1" ht="12">
      <c r="A14" s="163" t="s">
        <v>17</v>
      </c>
      <c r="B14" s="164"/>
      <c r="C14" s="164"/>
      <c r="D14" s="164"/>
      <c r="E14" s="164"/>
      <c r="F14" s="164"/>
      <c r="G14" s="165"/>
      <c r="H14" s="99"/>
      <c r="I14" s="37"/>
      <c r="J14" s="37"/>
      <c r="K14" s="37"/>
      <c r="L14" s="37"/>
      <c r="M14" s="37"/>
      <c r="N14" s="37"/>
      <c r="O14" s="37"/>
      <c r="P14" s="6"/>
    </row>
    <row r="15" spans="1:16" s="15" customFormat="1" ht="12">
      <c r="A15" s="163" t="s">
        <v>18</v>
      </c>
      <c r="B15" s="164"/>
      <c r="C15" s="164"/>
      <c r="D15" s="164"/>
      <c r="E15" s="164"/>
      <c r="F15" s="164"/>
      <c r="G15" s="165"/>
      <c r="H15" s="99"/>
      <c r="I15" s="37"/>
      <c r="J15" s="37"/>
      <c r="K15" s="37"/>
      <c r="L15" s="37"/>
      <c r="M15" s="37"/>
      <c r="N15" s="37"/>
      <c r="O15" s="37"/>
      <c r="P15" s="6"/>
    </row>
    <row r="16" spans="1:16" s="15" customFormat="1" ht="12">
      <c r="A16" s="163" t="s">
        <v>19</v>
      </c>
      <c r="B16" s="164"/>
      <c r="C16" s="164"/>
      <c r="D16" s="164"/>
      <c r="E16" s="164"/>
      <c r="F16" s="164"/>
      <c r="G16" s="165"/>
      <c r="H16" s="99"/>
      <c r="I16" s="37"/>
      <c r="J16" s="37"/>
      <c r="K16" s="37"/>
      <c r="L16" s="37"/>
      <c r="M16" s="37"/>
      <c r="N16" s="37"/>
      <c r="O16" s="37"/>
      <c r="P16" s="6"/>
    </row>
    <row r="17" spans="1:16" s="15" customFormat="1" ht="12">
      <c r="A17" s="163" t="s">
        <v>20</v>
      </c>
      <c r="B17" s="164"/>
      <c r="C17" s="164"/>
      <c r="D17" s="164"/>
      <c r="E17" s="164"/>
      <c r="F17" s="164"/>
      <c r="G17" s="165"/>
      <c r="H17" s="99"/>
      <c r="I17" s="37"/>
      <c r="J17" s="37"/>
      <c r="K17" s="37"/>
      <c r="L17" s="37"/>
      <c r="M17" s="37"/>
      <c r="N17" s="37"/>
      <c r="O17" s="37"/>
      <c r="P17" s="6"/>
    </row>
    <row r="18" spans="1:16" s="15" customFormat="1" ht="12">
      <c r="A18" s="163" t="s">
        <v>21</v>
      </c>
      <c r="B18" s="164"/>
      <c r="C18" s="164"/>
      <c r="D18" s="164"/>
      <c r="E18" s="164"/>
      <c r="F18" s="164"/>
      <c r="G18" s="165"/>
      <c r="H18" s="99"/>
      <c r="I18" s="37"/>
      <c r="J18" s="37"/>
      <c r="K18" s="37"/>
      <c r="L18" s="37"/>
      <c r="M18" s="37"/>
      <c r="N18" s="37"/>
      <c r="O18" s="37"/>
      <c r="P18" s="6"/>
    </row>
    <row r="19" spans="1:16" s="15" customFormat="1" ht="12">
      <c r="A19" s="166" t="s">
        <v>22</v>
      </c>
      <c r="B19" s="167"/>
      <c r="C19" s="167"/>
      <c r="D19" s="167"/>
      <c r="E19" s="167"/>
      <c r="F19" s="167"/>
      <c r="G19" s="168"/>
      <c r="H19" s="100"/>
      <c r="I19" s="39"/>
      <c r="J19" s="39"/>
      <c r="K19" s="39"/>
      <c r="L19" s="39"/>
      <c r="M19" s="39"/>
      <c r="N19" s="39"/>
      <c r="O19" s="39"/>
      <c r="P19" s="7">
        <f>SUM(I12:O19)*H12</f>
        <v>0</v>
      </c>
    </row>
    <row r="20" spans="1:16" s="15" customFormat="1" ht="12">
      <c r="A20" s="160" t="s">
        <v>23</v>
      </c>
      <c r="B20" s="161"/>
      <c r="C20" s="161"/>
      <c r="D20" s="161"/>
      <c r="E20" s="161"/>
      <c r="F20" s="161"/>
      <c r="G20" s="162"/>
      <c r="H20" s="96">
        <v>1</v>
      </c>
      <c r="I20" s="35"/>
      <c r="J20" s="35"/>
      <c r="K20" s="35"/>
      <c r="L20" s="35"/>
      <c r="M20" s="35"/>
      <c r="N20" s="35"/>
      <c r="O20" s="35"/>
      <c r="P20" s="5"/>
    </row>
    <row r="21" spans="1:16" s="15" customFormat="1" ht="12">
      <c r="A21" s="166" t="s">
        <v>24</v>
      </c>
      <c r="B21" s="167"/>
      <c r="C21" s="167"/>
      <c r="D21" s="167"/>
      <c r="E21" s="167"/>
      <c r="F21" s="167"/>
      <c r="G21" s="168"/>
      <c r="H21" s="100"/>
      <c r="I21" s="39"/>
      <c r="J21" s="39"/>
      <c r="K21" s="39"/>
      <c r="L21" s="39"/>
      <c r="M21" s="39"/>
      <c r="N21" s="39"/>
      <c r="O21" s="39"/>
      <c r="P21" s="7">
        <f>SUM(I20:O21)*H20</f>
        <v>0</v>
      </c>
    </row>
    <row r="22" spans="1:16" s="15" customFormat="1" ht="12">
      <c r="A22" s="160" t="s">
        <v>25</v>
      </c>
      <c r="B22" s="161"/>
      <c r="C22" s="161"/>
      <c r="D22" s="161"/>
      <c r="E22" s="161"/>
      <c r="F22" s="161"/>
      <c r="G22" s="162"/>
      <c r="H22" s="34">
        <v>1.5</v>
      </c>
      <c r="I22" s="35"/>
      <c r="J22" s="35"/>
      <c r="K22" s="35"/>
      <c r="L22" s="35"/>
      <c r="M22" s="35"/>
      <c r="N22" s="35"/>
      <c r="O22" s="35"/>
      <c r="P22" s="5"/>
    </row>
    <row r="23" spans="1:16" s="15" customFormat="1" ht="12">
      <c r="A23" s="166" t="s">
        <v>26</v>
      </c>
      <c r="B23" s="167"/>
      <c r="C23" s="167"/>
      <c r="D23" s="167"/>
      <c r="E23" s="167"/>
      <c r="F23" s="167"/>
      <c r="G23" s="168"/>
      <c r="H23" s="38"/>
      <c r="I23" s="39"/>
      <c r="J23" s="39"/>
      <c r="K23" s="39"/>
      <c r="L23" s="39"/>
      <c r="M23" s="39"/>
      <c r="N23" s="39"/>
      <c r="O23" s="39"/>
      <c r="P23" s="7">
        <f>SUM(I22:O23)*H22</f>
        <v>0</v>
      </c>
    </row>
    <row r="24" spans="1:16" s="15" customFormat="1" ht="12">
      <c r="A24" s="174" t="s">
        <v>27</v>
      </c>
      <c r="B24" s="175"/>
      <c r="C24" s="175"/>
      <c r="D24" s="175"/>
      <c r="E24" s="175"/>
      <c r="F24" s="175"/>
      <c r="G24" s="176"/>
      <c r="H24" s="97">
        <v>2</v>
      </c>
      <c r="I24" s="33"/>
      <c r="J24" s="33"/>
      <c r="K24" s="33"/>
      <c r="L24" s="33"/>
      <c r="M24" s="33"/>
      <c r="N24" s="33"/>
      <c r="O24" s="33"/>
      <c r="P24" s="4">
        <f>SUM(I24:O24)*H24</f>
        <v>0</v>
      </c>
    </row>
    <row r="25" spans="1:16" s="15" customFormat="1" ht="12" customHeight="1">
      <c r="A25" s="180" t="s">
        <v>61</v>
      </c>
      <c r="B25" s="181"/>
      <c r="C25" s="181"/>
      <c r="D25" s="181"/>
      <c r="E25" s="181"/>
      <c r="F25" s="181"/>
      <c r="G25" s="182"/>
      <c r="H25" s="96">
        <v>2.5</v>
      </c>
      <c r="I25" s="35"/>
      <c r="J25" s="35"/>
      <c r="K25" s="35"/>
      <c r="L25" s="35"/>
      <c r="M25" s="35"/>
      <c r="N25" s="35"/>
      <c r="O25" s="35"/>
      <c r="P25" s="5"/>
    </row>
    <row r="26" spans="1:16" s="15" customFormat="1" ht="12">
      <c r="A26" s="163" t="s">
        <v>28</v>
      </c>
      <c r="B26" s="164"/>
      <c r="C26" s="164"/>
      <c r="D26" s="164"/>
      <c r="E26" s="164"/>
      <c r="F26" s="164"/>
      <c r="G26" s="165"/>
      <c r="H26" s="99"/>
      <c r="I26" s="37"/>
      <c r="J26" s="37"/>
      <c r="K26" s="37"/>
      <c r="L26" s="37"/>
      <c r="M26" s="37"/>
      <c r="N26" s="37"/>
      <c r="O26" s="37"/>
      <c r="P26" s="6"/>
    </row>
    <row r="27" spans="1:16" s="15" customFormat="1" ht="12">
      <c r="A27" s="166" t="s">
        <v>29</v>
      </c>
      <c r="B27" s="167"/>
      <c r="C27" s="167"/>
      <c r="D27" s="167"/>
      <c r="E27" s="167"/>
      <c r="F27" s="167"/>
      <c r="G27" s="168"/>
      <c r="H27" s="100"/>
      <c r="I27" s="39"/>
      <c r="J27" s="39"/>
      <c r="K27" s="39"/>
      <c r="L27" s="39"/>
      <c r="M27" s="39"/>
      <c r="N27" s="39"/>
      <c r="O27" s="39"/>
      <c r="P27" s="7">
        <f>SUM(I25:O27)*H25</f>
        <v>0</v>
      </c>
    </row>
    <row r="28" spans="1:16" s="15" customFormat="1" ht="12">
      <c r="A28" s="160" t="s">
        <v>30</v>
      </c>
      <c r="B28" s="161"/>
      <c r="C28" s="161"/>
      <c r="D28" s="161"/>
      <c r="E28" s="161"/>
      <c r="F28" s="161"/>
      <c r="G28" s="162"/>
      <c r="H28" s="34">
        <v>2.5</v>
      </c>
      <c r="I28" s="35"/>
      <c r="J28" s="35"/>
      <c r="K28" s="35"/>
      <c r="L28" s="35"/>
      <c r="M28" s="35"/>
      <c r="N28" s="35"/>
      <c r="O28" s="35"/>
      <c r="P28" s="5"/>
    </row>
    <row r="29" spans="1:16" s="15" customFormat="1" ht="12">
      <c r="A29" s="163" t="s">
        <v>31</v>
      </c>
      <c r="B29" s="164"/>
      <c r="C29" s="164"/>
      <c r="D29" s="164"/>
      <c r="E29" s="164"/>
      <c r="F29" s="164"/>
      <c r="G29" s="165"/>
      <c r="H29" s="36"/>
      <c r="I29" s="37"/>
      <c r="J29" s="37"/>
      <c r="K29" s="37"/>
      <c r="L29" s="37"/>
      <c r="M29" s="37"/>
      <c r="N29" s="37"/>
      <c r="O29" s="37"/>
      <c r="P29" s="6"/>
    </row>
    <row r="30" spans="1:16" s="15" customFormat="1" ht="12">
      <c r="A30" s="166" t="s">
        <v>32</v>
      </c>
      <c r="B30" s="167"/>
      <c r="C30" s="167"/>
      <c r="D30" s="167"/>
      <c r="E30" s="167"/>
      <c r="F30" s="167"/>
      <c r="G30" s="168"/>
      <c r="H30" s="38"/>
      <c r="I30" s="39"/>
      <c r="J30" s="39"/>
      <c r="K30" s="39"/>
      <c r="L30" s="39"/>
      <c r="M30" s="39"/>
      <c r="N30" s="39"/>
      <c r="O30" s="39"/>
      <c r="P30" s="7">
        <f>SUM(I28:O30)*H28</f>
        <v>0</v>
      </c>
    </row>
    <row r="31" spans="1:16" s="15" customFormat="1" ht="12">
      <c r="A31" s="174" t="s">
        <v>33</v>
      </c>
      <c r="B31" s="175"/>
      <c r="C31" s="175"/>
      <c r="D31" s="175"/>
      <c r="E31" s="175"/>
      <c r="F31" s="175"/>
      <c r="G31" s="176"/>
      <c r="H31" s="97">
        <v>5</v>
      </c>
      <c r="I31" s="33"/>
      <c r="J31" s="33"/>
      <c r="K31" s="33"/>
      <c r="L31" s="33"/>
      <c r="M31" s="33"/>
      <c r="N31" s="33"/>
      <c r="O31" s="33"/>
      <c r="P31" s="4">
        <f>SUM(I31:O31)*H31</f>
        <v>0</v>
      </c>
    </row>
    <row r="32" spans="1:16" s="15" customFormat="1" ht="12">
      <c r="A32" s="174" t="s">
        <v>34</v>
      </c>
      <c r="B32" s="175"/>
      <c r="C32" s="175"/>
      <c r="D32" s="175"/>
      <c r="E32" s="175"/>
      <c r="F32" s="175"/>
      <c r="G32" s="176"/>
      <c r="H32" s="97">
        <v>5</v>
      </c>
      <c r="I32" s="33"/>
      <c r="J32" s="33"/>
      <c r="K32" s="33"/>
      <c r="L32" s="33"/>
      <c r="M32" s="33"/>
      <c r="N32" s="33"/>
      <c r="O32" s="33"/>
      <c r="P32" s="4">
        <f>SUM(I32:O32)*H32</f>
        <v>0</v>
      </c>
    </row>
    <row r="33" spans="1:16" ht="12.75">
      <c r="A33" s="160" t="s">
        <v>35</v>
      </c>
      <c r="B33" s="161"/>
      <c r="C33" s="161"/>
      <c r="D33" s="161"/>
      <c r="E33" s="161"/>
      <c r="F33" s="161"/>
      <c r="G33" s="162"/>
      <c r="H33" s="34">
        <v>2.5</v>
      </c>
      <c r="I33" s="35"/>
      <c r="J33" s="35"/>
      <c r="K33" s="35"/>
      <c r="L33" s="35"/>
      <c r="M33" s="35"/>
      <c r="N33" s="35"/>
      <c r="O33" s="35"/>
      <c r="P33" s="5"/>
    </row>
    <row r="34" spans="1:16" ht="12.75">
      <c r="A34" s="166" t="s">
        <v>73</v>
      </c>
      <c r="B34" s="167"/>
      <c r="C34" s="167"/>
      <c r="D34" s="167"/>
      <c r="E34" s="167"/>
      <c r="F34" s="167"/>
      <c r="G34" s="168"/>
      <c r="H34" s="38"/>
      <c r="I34" s="39"/>
      <c r="J34" s="39"/>
      <c r="K34" s="39"/>
      <c r="L34" s="39"/>
      <c r="M34" s="39"/>
      <c r="N34" s="39"/>
      <c r="O34" s="39"/>
      <c r="P34" s="7">
        <f>SUM(I33:O34)*H33</f>
        <v>0</v>
      </c>
    </row>
    <row r="35" spans="1:16" ht="13.5" thickBot="1">
      <c r="A35" s="174" t="s">
        <v>37</v>
      </c>
      <c r="B35" s="175"/>
      <c r="C35" s="175"/>
      <c r="D35" s="175"/>
      <c r="E35" s="175"/>
      <c r="F35" s="175"/>
      <c r="G35" s="176"/>
      <c r="H35" s="97">
        <v>5</v>
      </c>
      <c r="I35" s="33"/>
      <c r="J35" s="33"/>
      <c r="K35" s="33"/>
      <c r="L35" s="33"/>
      <c r="M35" s="33"/>
      <c r="N35" s="33"/>
      <c r="O35" s="33"/>
      <c r="P35" s="4">
        <f>SUM(I35:O35)*H35</f>
        <v>0</v>
      </c>
    </row>
    <row r="36" spans="1:16" ht="13.5" thickBot="1">
      <c r="A36" s="183" t="s">
        <v>38</v>
      </c>
      <c r="B36" s="184"/>
      <c r="C36" s="184"/>
      <c r="D36" s="184"/>
      <c r="E36" s="184"/>
      <c r="F36" s="184"/>
      <c r="G36" s="184"/>
      <c r="H36" s="8"/>
      <c r="I36" s="8"/>
      <c r="J36" s="8"/>
      <c r="K36" s="8"/>
      <c r="L36" s="8"/>
      <c r="M36" s="8"/>
      <c r="N36" s="8"/>
      <c r="O36" s="8"/>
      <c r="P36" s="9">
        <f>SUM(P8:P35)</f>
        <v>0</v>
      </c>
    </row>
    <row r="37" spans="1:16" ht="7.5" customHeight="1" thickBot="1">
      <c r="A37" s="14"/>
      <c r="B37" s="14"/>
      <c r="C37" s="14"/>
      <c r="D37" s="14"/>
      <c r="E37" s="14"/>
      <c r="F37" s="14"/>
      <c r="G37" s="14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71" t="s">
        <v>39</v>
      </c>
      <c r="B38" s="172"/>
      <c r="C38" s="172"/>
      <c r="D38" s="172"/>
      <c r="E38" s="172"/>
      <c r="F38" s="173"/>
      <c r="G38" s="107" t="s">
        <v>40</v>
      </c>
      <c r="H38" s="110"/>
      <c r="I38" s="107" t="s">
        <v>41</v>
      </c>
      <c r="J38" s="108"/>
      <c r="K38" s="108"/>
      <c r="L38" s="108"/>
      <c r="M38" s="108"/>
      <c r="N38" s="108"/>
      <c r="O38" s="108"/>
      <c r="P38" s="109"/>
    </row>
    <row r="39" spans="1:16" ht="12.75" customHeight="1">
      <c r="A39" s="20" t="s">
        <v>42</v>
      </c>
      <c r="B39" s="11"/>
      <c r="C39" s="11"/>
      <c r="D39" s="11"/>
      <c r="E39" s="23" t="s">
        <v>54</v>
      </c>
      <c r="F39" s="40">
        <v>0</v>
      </c>
      <c r="G39" s="120">
        <f>F39+F40*0.25+F41*0.25</f>
        <v>0</v>
      </c>
      <c r="H39" s="177"/>
      <c r="I39" s="111" t="s">
        <v>78</v>
      </c>
      <c r="J39" s="112"/>
      <c r="K39" s="112"/>
      <c r="L39" s="112"/>
      <c r="M39" s="112"/>
      <c r="N39" s="112"/>
      <c r="O39" s="112"/>
      <c r="P39" s="113"/>
    </row>
    <row r="40" spans="1:16" ht="12.75">
      <c r="A40" s="25"/>
      <c r="B40" s="26"/>
      <c r="C40" s="26"/>
      <c r="D40" s="26"/>
      <c r="E40" s="27" t="s">
        <v>46</v>
      </c>
      <c r="F40" s="40">
        <v>0</v>
      </c>
      <c r="G40" s="122"/>
      <c r="H40" s="178"/>
      <c r="I40" s="114"/>
      <c r="J40" s="115"/>
      <c r="K40" s="115"/>
      <c r="L40" s="115"/>
      <c r="M40" s="115"/>
      <c r="N40" s="115"/>
      <c r="O40" s="115"/>
      <c r="P40" s="116"/>
    </row>
    <row r="41" spans="1:16" ht="12.75">
      <c r="A41" s="25"/>
      <c r="B41" s="26"/>
      <c r="C41" s="26"/>
      <c r="D41" s="26"/>
      <c r="E41" s="27" t="s">
        <v>45</v>
      </c>
      <c r="F41" s="40">
        <v>0</v>
      </c>
      <c r="G41" s="122"/>
      <c r="H41" s="178"/>
      <c r="I41" s="114"/>
      <c r="J41" s="115"/>
      <c r="K41" s="115"/>
      <c r="L41" s="115"/>
      <c r="M41" s="115"/>
      <c r="N41" s="115"/>
      <c r="O41" s="115"/>
      <c r="P41" s="116"/>
    </row>
    <row r="42" spans="1:16" ht="12.75" customHeight="1">
      <c r="A42" s="21"/>
      <c r="B42" s="22"/>
      <c r="C42" s="22"/>
      <c r="D42" s="22"/>
      <c r="E42" s="24" t="s">
        <v>56</v>
      </c>
      <c r="F42" s="40">
        <v>0</v>
      </c>
      <c r="G42" s="124"/>
      <c r="H42" s="179"/>
      <c r="I42" s="114"/>
      <c r="J42" s="115"/>
      <c r="K42" s="115"/>
      <c r="L42" s="115"/>
      <c r="M42" s="115"/>
      <c r="N42" s="115"/>
      <c r="O42" s="115"/>
      <c r="P42" s="116"/>
    </row>
    <row r="43" spans="1:16" ht="12.75">
      <c r="A43" s="20" t="s">
        <v>43</v>
      </c>
      <c r="B43" s="11"/>
      <c r="C43" s="11"/>
      <c r="D43" s="11"/>
      <c r="E43" s="23" t="s">
        <v>54</v>
      </c>
      <c r="F43" s="40">
        <v>0</v>
      </c>
      <c r="G43" s="120">
        <f>F43+F44*0.25+F45*0.25</f>
        <v>0</v>
      </c>
      <c r="H43" s="177"/>
      <c r="I43" s="114"/>
      <c r="J43" s="115"/>
      <c r="K43" s="115"/>
      <c r="L43" s="115"/>
      <c r="M43" s="115"/>
      <c r="N43" s="115"/>
      <c r="O43" s="115"/>
      <c r="P43" s="116"/>
    </row>
    <row r="44" spans="1:16" ht="12.75">
      <c r="A44" s="25"/>
      <c r="B44" s="26"/>
      <c r="C44" s="26"/>
      <c r="D44" s="26"/>
      <c r="E44" s="27" t="s">
        <v>46</v>
      </c>
      <c r="F44" s="40">
        <v>0</v>
      </c>
      <c r="G44" s="122"/>
      <c r="H44" s="178"/>
      <c r="I44" s="114"/>
      <c r="J44" s="115"/>
      <c r="K44" s="115"/>
      <c r="L44" s="115"/>
      <c r="M44" s="115"/>
      <c r="N44" s="115"/>
      <c r="O44" s="115"/>
      <c r="P44" s="116"/>
    </row>
    <row r="45" spans="1:16" ht="12.75">
      <c r="A45" s="25"/>
      <c r="B45" s="26"/>
      <c r="C45" s="26"/>
      <c r="D45" s="26"/>
      <c r="E45" s="27" t="s">
        <v>45</v>
      </c>
      <c r="F45" s="40">
        <v>0</v>
      </c>
      <c r="G45" s="122"/>
      <c r="H45" s="178"/>
      <c r="I45" s="114"/>
      <c r="J45" s="115"/>
      <c r="K45" s="115"/>
      <c r="L45" s="115"/>
      <c r="M45" s="115"/>
      <c r="N45" s="115"/>
      <c r="O45" s="115"/>
      <c r="P45" s="116"/>
    </row>
    <row r="46" spans="1:16" ht="12.75">
      <c r="A46" s="21"/>
      <c r="B46" s="22"/>
      <c r="C46" s="22"/>
      <c r="D46" s="22"/>
      <c r="E46" s="24" t="s">
        <v>56</v>
      </c>
      <c r="F46" s="40">
        <v>0</v>
      </c>
      <c r="G46" s="124"/>
      <c r="H46" s="179"/>
      <c r="I46" s="114"/>
      <c r="J46" s="115"/>
      <c r="K46" s="115"/>
      <c r="L46" s="115"/>
      <c r="M46" s="115"/>
      <c r="N46" s="115"/>
      <c r="O46" s="115"/>
      <c r="P46" s="116"/>
    </row>
    <row r="47" spans="1:16" ht="12.75">
      <c r="A47" s="20" t="s">
        <v>44</v>
      </c>
      <c r="B47" s="11"/>
      <c r="C47" s="11"/>
      <c r="D47" s="11"/>
      <c r="E47" s="23" t="s">
        <v>54</v>
      </c>
      <c r="F47" s="40">
        <v>0</v>
      </c>
      <c r="G47" s="120">
        <f>F47+F48*0.25+F49*0.25</f>
        <v>0</v>
      </c>
      <c r="H47" s="177"/>
      <c r="I47" s="114"/>
      <c r="J47" s="115"/>
      <c r="K47" s="115"/>
      <c r="L47" s="115"/>
      <c r="M47" s="115"/>
      <c r="N47" s="115"/>
      <c r="O47" s="115"/>
      <c r="P47" s="116"/>
    </row>
    <row r="48" spans="1:16" ht="12.75">
      <c r="A48" s="25"/>
      <c r="B48" s="26"/>
      <c r="C48" s="26"/>
      <c r="D48" s="26"/>
      <c r="E48" s="27" t="s">
        <v>46</v>
      </c>
      <c r="F48" s="40">
        <v>0</v>
      </c>
      <c r="G48" s="122"/>
      <c r="H48" s="178"/>
      <c r="I48" s="114"/>
      <c r="J48" s="115"/>
      <c r="K48" s="115"/>
      <c r="L48" s="115"/>
      <c r="M48" s="115"/>
      <c r="N48" s="115"/>
      <c r="O48" s="115"/>
      <c r="P48" s="116"/>
    </row>
    <row r="49" spans="1:16" ht="12.75">
      <c r="A49" s="25"/>
      <c r="B49" s="26"/>
      <c r="C49" s="26"/>
      <c r="D49" s="26"/>
      <c r="E49" s="27" t="s">
        <v>45</v>
      </c>
      <c r="F49" s="40">
        <v>0</v>
      </c>
      <c r="G49" s="122"/>
      <c r="H49" s="178"/>
      <c r="I49" s="114"/>
      <c r="J49" s="115"/>
      <c r="K49" s="115"/>
      <c r="L49" s="115"/>
      <c r="M49" s="115"/>
      <c r="N49" s="115"/>
      <c r="O49" s="115"/>
      <c r="P49" s="116"/>
    </row>
    <row r="50" spans="1:16" ht="12.75">
      <c r="A50" s="21"/>
      <c r="B50" s="22"/>
      <c r="C50" s="22"/>
      <c r="D50" s="22"/>
      <c r="E50" s="24" t="s">
        <v>56</v>
      </c>
      <c r="F50" s="40">
        <v>0</v>
      </c>
      <c r="G50" s="124"/>
      <c r="H50" s="179"/>
      <c r="I50" s="114"/>
      <c r="J50" s="115"/>
      <c r="K50" s="115"/>
      <c r="L50" s="115"/>
      <c r="M50" s="115"/>
      <c r="N50" s="115"/>
      <c r="O50" s="115"/>
      <c r="P50" s="116"/>
    </row>
    <row r="51" spans="1:16" ht="12.75">
      <c r="A51" s="130" t="s">
        <v>77</v>
      </c>
      <c r="B51" s="131"/>
      <c r="C51" s="131"/>
      <c r="D51" s="131"/>
      <c r="E51" s="132"/>
      <c r="F51" s="32">
        <f>(F40+F44+F48)*0.03</f>
        <v>0</v>
      </c>
      <c r="G51" s="140"/>
      <c r="H51" s="141"/>
      <c r="I51" s="114"/>
      <c r="J51" s="115"/>
      <c r="K51" s="115"/>
      <c r="L51" s="115"/>
      <c r="M51" s="115"/>
      <c r="N51" s="115"/>
      <c r="O51" s="115"/>
      <c r="P51" s="116"/>
    </row>
    <row r="52" spans="1:16" ht="12.75">
      <c r="A52" s="185" t="s">
        <v>64</v>
      </c>
      <c r="B52" s="186"/>
      <c r="C52" s="186"/>
      <c r="D52" s="186"/>
      <c r="E52" s="187"/>
      <c r="F52" s="40">
        <v>0</v>
      </c>
      <c r="G52" s="140"/>
      <c r="H52" s="141"/>
      <c r="I52" s="114"/>
      <c r="J52" s="115"/>
      <c r="K52" s="115"/>
      <c r="L52" s="115"/>
      <c r="M52" s="115"/>
      <c r="N52" s="115"/>
      <c r="O52" s="115"/>
      <c r="P52" s="116"/>
    </row>
    <row r="53" spans="1:16" ht="13.5" thickBot="1">
      <c r="A53" s="189" t="s">
        <v>55</v>
      </c>
      <c r="B53" s="190"/>
      <c r="C53" s="190"/>
      <c r="D53" s="190"/>
      <c r="E53" s="190"/>
      <c r="F53" s="191"/>
      <c r="G53" s="126">
        <f>IF(F51&gt;F52,(F51-F52)*50,0)*0.75</f>
        <v>0</v>
      </c>
      <c r="H53" s="188"/>
      <c r="I53" s="114"/>
      <c r="J53" s="115"/>
      <c r="K53" s="115"/>
      <c r="L53" s="115"/>
      <c r="M53" s="115"/>
      <c r="N53" s="115"/>
      <c r="O53" s="115"/>
      <c r="P53" s="116"/>
    </row>
    <row r="54" spans="1:16" ht="13.5" thickBot="1">
      <c r="A54" s="192" t="s">
        <v>47</v>
      </c>
      <c r="B54" s="193"/>
      <c r="C54" s="193"/>
      <c r="D54" s="193"/>
      <c r="E54" s="193"/>
      <c r="F54" s="194"/>
      <c r="G54" s="128">
        <f>ROUNDUP((SUM(G39:H53)),-1)</f>
        <v>0</v>
      </c>
      <c r="H54" s="195"/>
      <c r="I54" s="117"/>
      <c r="J54" s="118"/>
      <c r="K54" s="118"/>
      <c r="L54" s="118"/>
      <c r="M54" s="118"/>
      <c r="N54" s="118"/>
      <c r="O54" s="118"/>
      <c r="P54" s="119"/>
    </row>
    <row r="55" spans="1:16" ht="5.25" customHeight="1" thickBot="1">
      <c r="A55" s="14"/>
      <c r="B55" s="14"/>
      <c r="C55" s="14"/>
      <c r="D55" s="14"/>
      <c r="E55" s="14"/>
      <c r="F55" s="14"/>
      <c r="G55" s="14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171" t="s">
        <v>48</v>
      </c>
      <c r="B56" s="172"/>
      <c r="C56" s="172"/>
      <c r="D56" s="172"/>
      <c r="E56" s="172"/>
      <c r="F56" s="173"/>
      <c r="G56" s="137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12.75">
      <c r="A57" s="174" t="s">
        <v>65</v>
      </c>
      <c r="B57" s="175"/>
      <c r="C57" s="175"/>
      <c r="D57" s="175"/>
      <c r="E57" s="175"/>
      <c r="F57" s="176"/>
      <c r="G57" s="104">
        <f>P36*350</f>
        <v>0</v>
      </c>
      <c r="H57" s="105"/>
      <c r="I57" s="105"/>
      <c r="J57" s="105"/>
      <c r="K57" s="105"/>
      <c r="L57" s="105"/>
      <c r="M57" s="105"/>
      <c r="N57" s="105"/>
      <c r="O57" s="105"/>
      <c r="P57" s="106"/>
    </row>
    <row r="58" spans="1:16" ht="13.5" thickBot="1">
      <c r="A58" s="196" t="s">
        <v>49</v>
      </c>
      <c r="B58" s="197"/>
      <c r="C58" s="197"/>
      <c r="D58" s="197"/>
      <c r="E58" s="197"/>
      <c r="F58" s="198"/>
      <c r="G58" s="199">
        <f>G54*130/10</f>
        <v>0</v>
      </c>
      <c r="H58" s="200"/>
      <c r="I58" s="200"/>
      <c r="J58" s="200"/>
      <c r="K58" s="200"/>
      <c r="L58" s="200"/>
      <c r="M58" s="200"/>
      <c r="N58" s="200"/>
      <c r="O58" s="200"/>
      <c r="P58" s="201"/>
    </row>
    <row r="59" spans="1:16" ht="12.75">
      <c r="A59" s="202" t="s">
        <v>67</v>
      </c>
      <c r="B59" s="203"/>
      <c r="C59" s="203"/>
      <c r="D59" s="203"/>
      <c r="E59" s="203"/>
      <c r="F59" s="204"/>
      <c r="G59" s="205">
        <f>SUM(G57:P58)</f>
        <v>0</v>
      </c>
      <c r="H59" s="206"/>
      <c r="I59" s="206"/>
      <c r="J59" s="206"/>
      <c r="K59" s="206"/>
      <c r="L59" s="206"/>
      <c r="M59" s="206"/>
      <c r="N59" s="206"/>
      <c r="O59" s="206"/>
      <c r="P59" s="207"/>
    </row>
    <row r="60" spans="1:16" ht="12.75">
      <c r="A60" s="85" t="s">
        <v>68</v>
      </c>
      <c r="B60" s="44"/>
      <c r="C60" s="44"/>
      <c r="D60" s="44"/>
      <c r="E60" s="44"/>
      <c r="F60" s="45"/>
      <c r="G60" s="142">
        <v>0</v>
      </c>
      <c r="H60" s="105"/>
      <c r="I60" s="105"/>
      <c r="J60" s="105"/>
      <c r="K60" s="105"/>
      <c r="L60" s="105"/>
      <c r="M60" s="105"/>
      <c r="N60" s="105"/>
      <c r="O60" s="105"/>
      <c r="P60" s="106"/>
    </row>
    <row r="61" spans="1:16" ht="13.5" thickBot="1">
      <c r="A61" s="86" t="s">
        <v>69</v>
      </c>
      <c r="B61" s="48"/>
      <c r="C61" s="48"/>
      <c r="D61" s="48"/>
      <c r="E61" s="48"/>
      <c r="F61" s="87"/>
      <c r="G61" s="143">
        <f>H59-H60</f>
        <v>0</v>
      </c>
      <c r="H61" s="144"/>
      <c r="I61" s="144"/>
      <c r="J61" s="144"/>
      <c r="K61" s="144"/>
      <c r="L61" s="144"/>
      <c r="M61" s="144"/>
      <c r="N61" s="144"/>
      <c r="O61" s="144"/>
      <c r="P61" s="145"/>
    </row>
    <row r="62" spans="1:16" ht="5.25" customHeight="1">
      <c r="A62" s="14"/>
      <c r="B62" s="14"/>
      <c r="C62" s="14"/>
      <c r="D62" s="14"/>
      <c r="E62" s="14"/>
      <c r="F62" s="14"/>
      <c r="G62" s="14"/>
      <c r="H62" s="10"/>
      <c r="I62" s="10"/>
      <c r="J62" s="10"/>
      <c r="K62" s="10"/>
      <c r="L62" s="10"/>
      <c r="M62" s="10"/>
      <c r="N62" s="10"/>
      <c r="O62" s="10"/>
      <c r="P62" s="10"/>
    </row>
    <row r="63" spans="1:5" s="91" customFormat="1" ht="9.75" customHeight="1">
      <c r="A63" s="88" t="s">
        <v>70</v>
      </c>
      <c r="B63" s="88"/>
      <c r="C63" s="89"/>
      <c r="D63" s="89"/>
      <c r="E63" s="90"/>
    </row>
    <row r="64" spans="1:5" s="91" customFormat="1" ht="9.75" customHeight="1">
      <c r="A64" s="88"/>
      <c r="B64" s="88"/>
      <c r="C64" s="89"/>
      <c r="D64" s="89"/>
      <c r="E64" s="90"/>
    </row>
    <row r="65" spans="1:5" s="91" customFormat="1" ht="9.75" customHeight="1">
      <c r="A65" s="88" t="s">
        <v>71</v>
      </c>
      <c r="B65" s="88"/>
      <c r="C65" s="89"/>
      <c r="D65" s="89"/>
      <c r="E65" s="90"/>
    </row>
    <row r="66" spans="1:5" s="91" customFormat="1" ht="9.75" customHeight="1">
      <c r="A66" s="88"/>
      <c r="B66" s="88"/>
      <c r="C66" s="89"/>
      <c r="D66" s="89"/>
      <c r="E66" s="90"/>
    </row>
    <row r="67" spans="1:5" s="91" customFormat="1" ht="9.75" customHeight="1">
      <c r="A67" s="88" t="s">
        <v>72</v>
      </c>
      <c r="B67" s="88"/>
      <c r="C67" s="89"/>
      <c r="D67" s="89"/>
      <c r="E67" s="90"/>
    </row>
  </sheetData>
  <sheetProtection/>
  <mergeCells count="65">
    <mergeCell ref="A59:F59"/>
    <mergeCell ref="G59:P59"/>
    <mergeCell ref="A56:F56"/>
    <mergeCell ref="G56:P56"/>
    <mergeCell ref="A57:F57"/>
    <mergeCell ref="G57:P57"/>
    <mergeCell ref="A54:F54"/>
    <mergeCell ref="G54:H54"/>
    <mergeCell ref="A38:F38"/>
    <mergeCell ref="G38:H38"/>
    <mergeCell ref="A58:F58"/>
    <mergeCell ref="G58:P58"/>
    <mergeCell ref="I38:P38"/>
    <mergeCell ref="G39:H42"/>
    <mergeCell ref="I39:P54"/>
    <mergeCell ref="G47:H50"/>
    <mergeCell ref="A51:E51"/>
    <mergeCell ref="G51:H51"/>
    <mergeCell ref="A52:E52"/>
    <mergeCell ref="G52:H52"/>
    <mergeCell ref="G53:H53"/>
    <mergeCell ref="A53:F53"/>
    <mergeCell ref="A34:G34"/>
    <mergeCell ref="A35:G35"/>
    <mergeCell ref="A36:G36"/>
    <mergeCell ref="A29:G29"/>
    <mergeCell ref="A30:G30"/>
    <mergeCell ref="A31:G31"/>
    <mergeCell ref="A32:G32"/>
    <mergeCell ref="G43:H46"/>
    <mergeCell ref="A25:G25"/>
    <mergeCell ref="A26:G26"/>
    <mergeCell ref="A27:G27"/>
    <mergeCell ref="A28:G28"/>
    <mergeCell ref="A21:G21"/>
    <mergeCell ref="A22:G22"/>
    <mergeCell ref="A23:G23"/>
    <mergeCell ref="A24:G24"/>
    <mergeCell ref="A33:G33"/>
    <mergeCell ref="A17:G17"/>
    <mergeCell ref="A18:G18"/>
    <mergeCell ref="A19:G19"/>
    <mergeCell ref="A20:G20"/>
    <mergeCell ref="A13:G13"/>
    <mergeCell ref="A14:G14"/>
    <mergeCell ref="A15:G15"/>
    <mergeCell ref="A16:G16"/>
    <mergeCell ref="A9:G9"/>
    <mergeCell ref="A10:G10"/>
    <mergeCell ref="A11:G11"/>
    <mergeCell ref="A12:G12"/>
    <mergeCell ref="M5:P5"/>
    <mergeCell ref="C6:G6"/>
    <mergeCell ref="A7:G7"/>
    <mergeCell ref="A8:G8"/>
    <mergeCell ref="G60:P60"/>
    <mergeCell ref="G61:P61"/>
    <mergeCell ref="C3:G3"/>
    <mergeCell ref="H3:L3"/>
    <mergeCell ref="M3:P3"/>
    <mergeCell ref="C4:G4"/>
    <mergeCell ref="H4:L4"/>
    <mergeCell ref="M4:P4"/>
    <mergeCell ref="C5:G5"/>
    <mergeCell ref="H5:L5"/>
  </mergeCells>
  <printOptions/>
  <pageMargins left="0.34" right="0.18" top="0.17" bottom="0.17" header="0.2" footer="0.21"/>
  <pageSetup horizontalDpi="600" verticalDpi="600" orientation="portrait" paperSize="9" r:id="rId1"/>
  <headerFooter alignWithMargins="0">
    <oddFooter>&amp;R10.11.2003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tagmar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vorlage</dc:title>
  <dc:subject>66</dc:subject>
  <dc:creator>thg</dc:creator>
  <cp:keywords/>
  <dc:description/>
  <cp:lastModifiedBy>Isabelle Imbach</cp:lastModifiedBy>
  <cp:lastPrinted>2011-12-13T12:09:02Z</cp:lastPrinted>
  <dcterms:created xsi:type="dcterms:W3CDTF">1997-02-19T09:25:44Z</dcterms:created>
  <dcterms:modified xsi:type="dcterms:W3CDTF">2015-11-24T15:00:11Z</dcterms:modified>
  <cp:category/>
  <cp:version/>
  <cp:contentType/>
  <cp:contentStatus/>
</cp:coreProperties>
</file>